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16" tabRatio="906" activeTab="5"/>
  </bookViews>
  <sheets>
    <sheet name="113.02.16-02.17葷" sheetId="1" r:id="rId1"/>
    <sheet name="113.02.16素" sheetId="2" r:id="rId2"/>
    <sheet name="113.02.19-02.23葷" sheetId="3" r:id="rId3"/>
    <sheet name="113.02.19素" sheetId="4" r:id="rId4"/>
    <sheet name="113.02.26-02.29葷" sheetId="5" r:id="rId5"/>
    <sheet name="113.02.26素" sheetId="6" r:id="rId6"/>
  </sheets>
  <definedNames>
    <definedName name="_xlnm.Print_Area" localSheetId="0">'113.02.16-02.17葷'!$A$1:$Y$44</definedName>
    <definedName name="_xlnm.Print_Area" localSheetId="1">'113.02.16素'!$A$1:$Y$38</definedName>
    <definedName name="_xlnm.Print_Area" localSheetId="2">'113.02.19-02.23葷'!$A$1:$U$44</definedName>
    <definedName name="_xlnm.Print_Area" localSheetId="3">'113.02.19素'!$A$1:$U$38</definedName>
    <definedName name="_xlnm.Print_Area" localSheetId="4">'113.02.26-02.29葷'!$A$1:$U$44</definedName>
    <definedName name="_xlnm.Print_Area" localSheetId="5">'113.02.26素'!$A$1:$U$38</definedName>
  </definedNames>
  <calcPr fullCalcOnLoad="1"/>
</workbook>
</file>

<file path=xl/sharedStrings.xml><?xml version="1.0" encoding="utf-8"?>
<sst xmlns="http://schemas.openxmlformats.org/spreadsheetml/2006/main" count="1276" uniqueCount="294">
  <si>
    <t xml:space="preserve"> </t>
  </si>
  <si>
    <t>星期 一</t>
  </si>
  <si>
    <t>星期 二</t>
  </si>
  <si>
    <t>星期 三</t>
  </si>
  <si>
    <t>星期 四</t>
  </si>
  <si>
    <t>星期 五</t>
  </si>
  <si>
    <t>人數</t>
  </si>
  <si>
    <t>主食</t>
  </si>
  <si>
    <t>菜名</t>
  </si>
  <si>
    <t>食  材</t>
  </si>
  <si>
    <t>數 量</t>
  </si>
  <si>
    <t>單位</t>
  </si>
  <si>
    <t>主菜</t>
  </si>
  <si>
    <t>備份</t>
  </si>
  <si>
    <t>副菜</t>
  </si>
  <si>
    <t>青菜</t>
  </si>
  <si>
    <t xml:space="preserve"> 湯</t>
  </si>
  <si>
    <t>水 果</t>
  </si>
  <si>
    <t>水果</t>
  </si>
  <si>
    <t>份</t>
  </si>
  <si>
    <t>主食類</t>
  </si>
  <si>
    <t>肉魚豆蛋</t>
  </si>
  <si>
    <t>蔬菜類</t>
  </si>
  <si>
    <t>水果類</t>
  </si>
  <si>
    <t>油脂類</t>
  </si>
  <si>
    <t>熱量</t>
  </si>
  <si>
    <t>蛋白質</t>
  </si>
  <si>
    <t>脂肪</t>
  </si>
  <si>
    <t>醣類</t>
  </si>
  <si>
    <t xml:space="preserve"> </t>
  </si>
  <si>
    <t>※經營養師審核: □通過      □不通過(原因：                                                                )                          本校一律使用國產豬、牛肉食材</t>
  </si>
  <si>
    <t>午餐執秘 :                                                  主任 :                                                         校長 :</t>
  </si>
  <si>
    <t>※經營養師審核: □通過      □不通過(原因：                                                                )               本校一律使用國產豬、牛肉食材</t>
  </si>
  <si>
    <t>午餐執秘 :                                                                          主任 :                                                                   校長 :</t>
  </si>
  <si>
    <t>民族國小 112年12月份第3週學生午餐菜單調查表                廠商：豐富家實業有限公司</t>
  </si>
  <si>
    <t>葷703人+備10人</t>
  </si>
  <si>
    <t>素21人 +備5人</t>
  </si>
  <si>
    <t>小米飯</t>
  </si>
  <si>
    <t>白米飯</t>
  </si>
  <si>
    <t>糙米飯</t>
  </si>
  <si>
    <t>星期 六</t>
  </si>
  <si>
    <t>民族國小 113年02月份第1週學生午餐菜單調查表                廠商：豐富家實業有限公司</t>
  </si>
  <si>
    <t>民族國小 113年02月份第2週學生午餐菜單調查表                廠商：豐富家實業有限公司</t>
  </si>
  <si>
    <t>民族國小 113年02月份第3週學生午餐菜單調查表                廠商：豐富家實業有限公司</t>
  </si>
  <si>
    <t>二二八放假</t>
  </si>
  <si>
    <t>黑胡椒豬柳</t>
  </si>
  <si>
    <t>粗肉絲-立</t>
  </si>
  <si>
    <t>kg</t>
  </si>
  <si>
    <t>洋蔥絲</t>
  </si>
  <si>
    <t>青蔥段</t>
  </si>
  <si>
    <t>黑胡椒醬</t>
  </si>
  <si>
    <t>大罐</t>
  </si>
  <si>
    <t>南瓜豆腐煲</t>
  </si>
  <si>
    <t>南瓜中丁-去皮</t>
  </si>
  <si>
    <t>kg</t>
  </si>
  <si>
    <t>豆腐-非榮</t>
  </si>
  <si>
    <t>板</t>
  </si>
  <si>
    <t>瘦絞肉-立</t>
  </si>
  <si>
    <t>三色豆</t>
  </si>
  <si>
    <t>玉米粒</t>
  </si>
  <si>
    <t>玉米濃湯粉</t>
  </si>
  <si>
    <t>大包</t>
  </si>
  <si>
    <t>炒高麗菜</t>
  </si>
  <si>
    <t>高麗菜片</t>
  </si>
  <si>
    <t>蒜末</t>
  </si>
  <si>
    <t>斤</t>
  </si>
  <si>
    <t>紅茶小包</t>
  </si>
  <si>
    <t>包</t>
  </si>
  <si>
    <t>波霸粉圓</t>
  </si>
  <si>
    <t>罐</t>
  </si>
  <si>
    <t>麻油雞</t>
  </si>
  <si>
    <t>骨腿丁</t>
  </si>
  <si>
    <t>54</t>
  </si>
  <si>
    <t>米血丁</t>
  </si>
  <si>
    <t>薑片</t>
  </si>
  <si>
    <t>蒜仁</t>
  </si>
  <si>
    <t>九層塔</t>
  </si>
  <si>
    <t>杏鮑菇大丁</t>
  </si>
  <si>
    <t>白花肉片</t>
  </si>
  <si>
    <t>白花椰菜切</t>
  </si>
  <si>
    <t>肉片-立</t>
  </si>
  <si>
    <t>鮮香菇片</t>
  </si>
  <si>
    <t>乾木耳泡水切片</t>
  </si>
  <si>
    <t>紅蘿蔔片</t>
  </si>
  <si>
    <t>炒油菜</t>
  </si>
  <si>
    <t>油菜段-履歷</t>
  </si>
  <si>
    <t>蘿蔔排骨湯</t>
  </si>
  <si>
    <t>白蘿蔔中丁</t>
  </si>
  <si>
    <t>龍骨排-立</t>
  </si>
  <si>
    <t>芹菜珠</t>
  </si>
  <si>
    <t>素皮絲</t>
  </si>
  <si>
    <t>1</t>
  </si>
  <si>
    <t>海帶素肉</t>
  </si>
  <si>
    <t>素黑胡椒醬</t>
  </si>
  <si>
    <t>中罐</t>
  </si>
  <si>
    <t>筍乾切</t>
  </si>
  <si>
    <t>0.6</t>
  </si>
  <si>
    <t>國軍豆腐-非</t>
  </si>
  <si>
    <t>盒</t>
  </si>
  <si>
    <t>素黃金玉米濃湯康寶</t>
  </si>
  <si>
    <t>薑絲</t>
  </si>
  <si>
    <t>同葷</t>
  </si>
  <si>
    <t>麻油雞丁</t>
  </si>
  <si>
    <t>2</t>
  </si>
  <si>
    <t>油豆腐丁-非</t>
  </si>
  <si>
    <t>老薑片</t>
  </si>
  <si>
    <t>素雞丁</t>
  </si>
  <si>
    <t>白花燴炒</t>
  </si>
  <si>
    <r>
      <t>k</t>
    </r>
    <r>
      <rPr>
        <sz val="12"/>
        <rFont val="新細明體"/>
        <family val="1"/>
      </rPr>
      <t>g</t>
    </r>
  </si>
  <si>
    <t>0.2</t>
  </si>
  <si>
    <t>0.1</t>
  </si>
  <si>
    <t>油菜段</t>
  </si>
  <si>
    <t>素排骨</t>
  </si>
  <si>
    <t>0.3</t>
  </si>
  <si>
    <t>素高湯</t>
  </si>
  <si>
    <t>咖哩肉丁</t>
  </si>
  <si>
    <t>肉丁-立</t>
  </si>
  <si>
    <t>馬鈴薯大丁</t>
  </si>
  <si>
    <t>紅蘿蔔大丁</t>
  </si>
  <si>
    <t>洋蔥大丁</t>
  </si>
  <si>
    <t>糙米</t>
  </si>
  <si>
    <t>刺瓜菇菇</t>
  </si>
  <si>
    <t>刺瓜片</t>
  </si>
  <si>
    <t>紅蘿蔔片</t>
  </si>
  <si>
    <t>鴻喜菇</t>
  </si>
  <si>
    <t>海芽味噌湯</t>
  </si>
  <si>
    <t>5</t>
  </si>
  <si>
    <t>洋蔥中丁</t>
  </si>
  <si>
    <t>12</t>
  </si>
  <si>
    <t>味噌-非</t>
  </si>
  <si>
    <t>箱</t>
  </si>
  <si>
    <t>青蔥珠</t>
  </si>
  <si>
    <t>海帶芽泡水切</t>
  </si>
  <si>
    <t>瓜仔雞</t>
  </si>
  <si>
    <t>鮮香菇小朵</t>
  </si>
  <si>
    <t>花瓜</t>
  </si>
  <si>
    <t>薑片</t>
  </si>
  <si>
    <t>斤</t>
  </si>
  <si>
    <t>蕃茄炒蛋</t>
  </si>
  <si>
    <t>蕃茄中丁</t>
  </si>
  <si>
    <t>洗選蛋Q</t>
  </si>
  <si>
    <t>桶</t>
  </si>
  <si>
    <t>炒蚵白菜</t>
  </si>
  <si>
    <t>蚵白菜段-履歷</t>
  </si>
  <si>
    <t>結球排骨湯</t>
  </si>
  <si>
    <t>大頭菜中丁</t>
  </si>
  <si>
    <t>25</t>
  </si>
  <si>
    <t>龍骨排-立</t>
  </si>
  <si>
    <t>6</t>
  </si>
  <si>
    <t>0.5</t>
  </si>
  <si>
    <t>清雞胸肉片</t>
  </si>
  <si>
    <t>洋蔥小丁</t>
  </si>
  <si>
    <t>10</t>
  </si>
  <si>
    <t>鮮奶油1L</t>
  </si>
  <si>
    <t>4</t>
  </si>
  <si>
    <t>蒸豬肉餡餅</t>
  </si>
  <si>
    <t>紅蘿蔔小丁</t>
  </si>
  <si>
    <t>大家豬肉餡餅20入</t>
  </si>
  <si>
    <t>36</t>
  </si>
  <si>
    <t>泡菜豆腐煲</t>
  </si>
  <si>
    <t>豆腐-非-榮</t>
  </si>
  <si>
    <t>韓式泡菜</t>
  </si>
  <si>
    <t>金針菇</t>
  </si>
  <si>
    <t>3</t>
  </si>
  <si>
    <t>黃豆芽</t>
  </si>
  <si>
    <t>9</t>
  </si>
  <si>
    <t>香酥油甘魚</t>
  </si>
  <si>
    <t xml:space="preserve">油甘魚片排80片裝 </t>
  </si>
  <si>
    <t>片</t>
  </si>
  <si>
    <t>小米</t>
  </si>
  <si>
    <t>蔬菜年糕</t>
  </si>
  <si>
    <t>韓式年糕-500g</t>
  </si>
  <si>
    <t>紅蘿蔔絲</t>
  </si>
  <si>
    <t>洋蔥絲</t>
  </si>
  <si>
    <t>炒地瓜葉</t>
  </si>
  <si>
    <t>地瓜葉切</t>
  </si>
  <si>
    <t>紅棗雞湯</t>
  </si>
  <si>
    <t>白蘿蔔大丁</t>
  </si>
  <si>
    <t>紅棗</t>
  </si>
  <si>
    <t>泰式打拋豬</t>
  </si>
  <si>
    <t>蕃茄小丁</t>
  </si>
  <si>
    <t>檸檬汁</t>
  </si>
  <si>
    <t>魚露700ML</t>
  </si>
  <si>
    <t>青花椰菜切</t>
  </si>
  <si>
    <t>炒大白菜</t>
  </si>
  <si>
    <t>大白菜段</t>
  </si>
  <si>
    <t>乾木耳泡水切絲</t>
  </si>
  <si>
    <t>燕麥鮮奶</t>
  </si>
  <si>
    <t>燕麥</t>
  </si>
  <si>
    <t>鮮乳1L</t>
  </si>
  <si>
    <t>咖哩肉丁</t>
  </si>
  <si>
    <t>百頁豆腐-非</t>
  </si>
  <si>
    <t>素咖哩塊-穀盛</t>
  </si>
  <si>
    <t>美白菇100g</t>
  </si>
  <si>
    <t>四角油豆腐-非</t>
  </si>
  <si>
    <t>同葷</t>
  </si>
  <si>
    <t>豆干丁-非</t>
  </si>
  <si>
    <t>番茄豆腐</t>
  </si>
  <si>
    <t>鴻喜菇100g</t>
  </si>
  <si>
    <t>馬鈴薯中丁</t>
  </si>
  <si>
    <t>植物鮮奶油</t>
  </si>
  <si>
    <t>蒸餡餅</t>
  </si>
  <si>
    <t xml:space="preserve">毛豆仁-KG首饌 </t>
  </si>
  <si>
    <t>素鮮蔬餡餅30入-巧媽媽</t>
  </si>
  <si>
    <t>素韓式泡菜</t>
  </si>
  <si>
    <t>黃金鰻魚</t>
  </si>
  <si>
    <t>素鰻魚片</t>
  </si>
  <si>
    <t>地瓜粗條</t>
  </si>
  <si>
    <r>
      <t>韓式年糕-500</t>
    </r>
    <r>
      <rPr>
        <sz val="12"/>
        <rFont val="新細明體"/>
        <family val="1"/>
      </rPr>
      <t>g</t>
    </r>
  </si>
  <si>
    <t>素甜不辣片切</t>
  </si>
  <si>
    <t>鴻喜菇-100g</t>
  </si>
  <si>
    <t>好彩頭湯</t>
  </si>
  <si>
    <t>麵腸-榮</t>
  </si>
  <si>
    <t>鮮香菇小丁</t>
  </si>
  <si>
    <t>豆薯小丁</t>
  </si>
  <si>
    <t>青花燴炒</t>
  </si>
  <si>
    <t>菠菜段-履歷</t>
  </si>
  <si>
    <t>沙茶醬</t>
  </si>
  <si>
    <t>蒜末</t>
  </si>
  <si>
    <t>玉米蓮子肉末</t>
  </si>
  <si>
    <t>雪蓮子</t>
  </si>
  <si>
    <t>馬鈴薯小丁</t>
  </si>
  <si>
    <t>刺瓜排骨湯</t>
  </si>
  <si>
    <t>刺瓜片</t>
  </si>
  <si>
    <t>蜜汁雞丁</t>
  </si>
  <si>
    <t>麥芽糖</t>
  </si>
  <si>
    <t>熟白芝麻</t>
  </si>
  <si>
    <t>如意肉羹</t>
  </si>
  <si>
    <t>大白菜段</t>
  </si>
  <si>
    <t>鮮筍絲</t>
  </si>
  <si>
    <t>炒青梗白菜</t>
  </si>
  <si>
    <t>青梗白菜段-履歷</t>
  </si>
  <si>
    <t>蕃茄蛋花湯</t>
  </si>
  <si>
    <t>金針菇切段</t>
  </si>
  <si>
    <t>雞骨</t>
  </si>
  <si>
    <t>什錦高麗菜</t>
  </si>
  <si>
    <t>袖珍菇</t>
  </si>
  <si>
    <t>角螺1.8k-非</t>
  </si>
  <si>
    <t>當歸麵線湯</t>
  </si>
  <si>
    <t>紅麵線</t>
  </si>
  <si>
    <t>清雞胸肉絲</t>
  </si>
  <si>
    <t>當歸滷包</t>
  </si>
  <si>
    <t>薑絲</t>
  </si>
  <si>
    <t>豆干片-非</t>
  </si>
  <si>
    <t>彩椒片</t>
  </si>
  <si>
    <t>菠菜段</t>
  </si>
  <si>
    <t>芹菜段</t>
  </si>
  <si>
    <t>素沙茶</t>
  </si>
  <si>
    <t>小罐</t>
  </si>
  <si>
    <t>青豆仁</t>
  </si>
  <si>
    <t>雪蓮子</t>
  </si>
  <si>
    <t>杏鮑菇C大丁</t>
  </si>
  <si>
    <t>角螺-非</t>
  </si>
  <si>
    <t>素肉羹</t>
  </si>
  <si>
    <t>蕃茄什錦湯</t>
  </si>
  <si>
    <t>杏鮑菇C</t>
  </si>
  <si>
    <t>四季豆去頭尾</t>
  </si>
  <si>
    <t>素蘑菇醬</t>
  </si>
  <si>
    <t>素香Q糕</t>
  </si>
  <si>
    <t>小包</t>
  </si>
  <si>
    <t>小魚丸</t>
  </si>
  <si>
    <t>蒲燒鯛</t>
  </si>
  <si>
    <t>蒲燒鯛</t>
  </si>
  <si>
    <t>菠菜肉片</t>
  </si>
  <si>
    <t>菠菜干片</t>
  </si>
  <si>
    <t>三角油豆腐</t>
  </si>
  <si>
    <t>白菜油腐</t>
  </si>
  <si>
    <t>703</t>
  </si>
  <si>
    <t>備品</t>
  </si>
  <si>
    <t>瘦絞肉</t>
  </si>
  <si>
    <t>綠豆</t>
  </si>
  <si>
    <t>綠豆粉圓湯</t>
  </si>
  <si>
    <t>蘑菇醬</t>
  </si>
  <si>
    <t>5.6</t>
  </si>
  <si>
    <t>4.3</t>
  </si>
  <si>
    <t>蕃茄醬-3K</t>
  </si>
  <si>
    <t>鮮乳2L</t>
  </si>
  <si>
    <t>4.6</t>
  </si>
  <si>
    <t>4.7</t>
  </si>
  <si>
    <t>白醬雞肉野菇燉飯</t>
  </si>
  <si>
    <t>鮮奶2L</t>
  </si>
  <si>
    <t>炒青花椰菜</t>
  </si>
  <si>
    <t>扁魚白菜滷</t>
  </si>
  <si>
    <t>肉片</t>
  </si>
  <si>
    <t>扁魚</t>
  </si>
  <si>
    <t>4.4</t>
  </si>
  <si>
    <t>角螺1.8k-非</t>
  </si>
  <si>
    <r>
      <t>杏鮑菇C</t>
    </r>
    <r>
      <rPr>
        <sz val="12"/>
        <color indexed="10"/>
        <rFont val="新細明體"/>
        <family val="1"/>
      </rPr>
      <t>不切</t>
    </r>
  </si>
  <si>
    <r>
      <t>蕃茄</t>
    </r>
    <r>
      <rPr>
        <sz val="12"/>
        <color indexed="10"/>
        <rFont val="新細明體"/>
        <family val="1"/>
      </rPr>
      <t>不切</t>
    </r>
  </si>
  <si>
    <r>
      <t>白醬雞肉野菇</t>
    </r>
    <r>
      <rPr>
        <b/>
        <sz val="12"/>
        <color indexed="10"/>
        <rFont val="新細明體"/>
        <family val="1"/>
      </rPr>
      <t>飯</t>
    </r>
  </si>
  <si>
    <r>
      <t>杏鮑菇</t>
    </r>
    <r>
      <rPr>
        <sz val="12"/>
        <color indexed="10"/>
        <rFont val="新細明體"/>
        <family val="1"/>
      </rPr>
      <t>小丁</t>
    </r>
  </si>
  <si>
    <r>
      <t>鮮香菇</t>
    </r>
    <r>
      <rPr>
        <sz val="12"/>
        <color indexed="10"/>
        <rFont val="新細明體"/>
        <family val="1"/>
      </rPr>
      <t>小丁</t>
    </r>
  </si>
  <si>
    <t>冬瓜切片</t>
  </si>
  <si>
    <t>鐵板魚丁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</si>
</sst>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m&quot;月&quot;d&quot;日&quot;;@"/>
    <numFmt numFmtId="189" formatCode="0_ "/>
    <numFmt numFmtId="190" formatCode="0.0%"/>
    <numFmt numFmtId="191" formatCode="m&quot;月&quot;d&quot;日&quot;"/>
    <numFmt numFmtId="192" formatCode="&quot;Kg&quot;"/>
  </numFmts>
  <fonts count="42">
    <font>
      <sz val="12"/>
      <name val="新細明體"/>
      <family val="1"/>
    </font>
    <font>
      <sz val="12"/>
      <name val="宋体"/>
      <family val="0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color indexed="52"/>
      <name val="新細明體"/>
      <family val="1"/>
    </font>
    <font>
      <b/>
      <sz val="18"/>
      <color indexed="56"/>
      <name val="新細明體"/>
      <family val="1"/>
    </font>
    <font>
      <sz val="12"/>
      <color indexed="20"/>
      <name val="新細明體"/>
      <family val="1"/>
    </font>
    <font>
      <u val="single"/>
      <sz val="9.6"/>
      <color indexed="36"/>
      <name val="新細明體"/>
      <family val="1"/>
    </font>
    <font>
      <b/>
      <sz val="12"/>
      <color indexed="9"/>
      <name val="新細明體"/>
      <family val="1"/>
    </font>
    <font>
      <sz val="12"/>
      <color indexed="17"/>
      <name val="新細明體"/>
      <family val="1"/>
    </font>
    <font>
      <sz val="12"/>
      <color indexed="62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63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b/>
      <sz val="13"/>
      <color indexed="56"/>
      <name val="新細明體"/>
      <family val="1"/>
    </font>
    <font>
      <sz val="12"/>
      <color indexed="10"/>
      <name val="新細明體"/>
      <family val="1"/>
    </font>
    <font>
      <u val="single"/>
      <sz val="9.6"/>
      <color indexed="12"/>
      <name val="新細明體"/>
      <family val="1"/>
    </font>
    <font>
      <b/>
      <sz val="18"/>
      <name val="新細明體"/>
      <family val="1"/>
    </font>
    <font>
      <b/>
      <u val="single"/>
      <sz val="18"/>
      <name val="新細明體"/>
      <family val="1"/>
    </font>
    <font>
      <sz val="14"/>
      <color indexed="8"/>
      <name val="新細明體"/>
      <family val="1"/>
    </font>
    <font>
      <b/>
      <sz val="12"/>
      <name val="新細明體"/>
      <family val="1"/>
    </font>
    <font>
      <sz val="12"/>
      <color indexed="8"/>
      <name val="細明體"/>
      <family val="3"/>
    </font>
    <font>
      <sz val="10"/>
      <name val="細明體"/>
      <family val="3"/>
    </font>
    <font>
      <sz val="10"/>
      <name val="新細明體"/>
      <family val="1"/>
    </font>
    <font>
      <sz val="9"/>
      <name val="新細明體"/>
      <family val="1"/>
    </font>
    <font>
      <sz val="12"/>
      <color indexed="12"/>
      <name val="標楷體"/>
      <family val="4"/>
    </font>
    <font>
      <sz val="12"/>
      <color indexed="10"/>
      <name val="標楷體"/>
      <family val="4"/>
    </font>
    <font>
      <b/>
      <sz val="14"/>
      <name val="新細明體"/>
      <family val="1"/>
    </font>
    <font>
      <sz val="12"/>
      <color indexed="30"/>
      <name val="新細明體"/>
      <family val="1"/>
    </font>
    <font>
      <sz val="12"/>
      <name val="細明體"/>
      <family val="3"/>
    </font>
    <font>
      <b/>
      <sz val="12"/>
      <color indexed="10"/>
      <name val="新細明體"/>
      <family val="1"/>
    </font>
    <font>
      <b/>
      <sz val="14"/>
      <color indexed="8"/>
      <name val="新細明體"/>
      <family val="1"/>
    </font>
    <font>
      <sz val="12"/>
      <name val="Calibri"/>
      <family val="1"/>
    </font>
    <font>
      <sz val="12"/>
      <color indexed="8"/>
      <name val="Calibri"/>
      <family val="1"/>
    </font>
    <font>
      <b/>
      <sz val="12"/>
      <color rgb="FFFF0000"/>
      <name val="新細明體"/>
      <family val="1"/>
    </font>
    <font>
      <b/>
      <sz val="14"/>
      <color theme="1"/>
      <name val="新細明體"/>
      <family val="1"/>
    </font>
    <font>
      <b/>
      <sz val="12"/>
      <name val="Calibri"/>
      <family val="1"/>
    </font>
    <font>
      <b/>
      <sz val="12"/>
      <color indexed="8"/>
      <name val="Calibri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 diagonalDown="1">
      <left style="medium"/>
      <right>
        <color indexed="63"/>
      </right>
      <top style="medium"/>
      <bottom style="thin"/>
      <diagonal style="thin"/>
    </border>
    <border diagonalDown="1">
      <left style="medium"/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 diagonalDown="1">
      <left style="medium"/>
      <right style="medium"/>
      <top style="medium"/>
      <bottom style="thin"/>
      <diagonal style="thin"/>
    </border>
    <border diagonalDown="1">
      <left style="medium"/>
      <right style="medium"/>
      <top style="thin"/>
      <bottom style="thin"/>
      <diagonal style="thin"/>
    </border>
    <border diagonalDown="1">
      <left style="medium"/>
      <right style="medium"/>
      <top style="thin"/>
      <bottom style="medium"/>
      <diagonal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5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8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0" fillId="7" borderId="2" applyNumberFormat="0" applyAlignment="0" applyProtection="0"/>
    <xf numFmtId="0" fontId="13" fillId="17" borderId="8" applyNumberFormat="0" applyAlignment="0" applyProtection="0"/>
    <xf numFmtId="0" fontId="8" fillId="23" borderId="9" applyNumberFormat="0" applyAlignment="0" applyProtection="0"/>
    <xf numFmtId="0" fontId="6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40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" fillId="0" borderId="10" xfId="35" applyNumberFormat="1" applyFont="1" applyFill="1" applyBorder="1" applyAlignment="1">
      <alignment horizontal="center" vertical="center"/>
      <protection/>
    </xf>
    <xf numFmtId="0" fontId="2" fillId="0" borderId="11" xfId="35" applyNumberFormat="1" applyFont="1" applyFill="1" applyBorder="1" applyAlignment="1">
      <alignment horizontal="center" vertical="center"/>
      <protection/>
    </xf>
    <xf numFmtId="0" fontId="2" fillId="0" borderId="12" xfId="35" applyNumberFormat="1" applyFont="1" applyFill="1" applyBorder="1" applyAlignment="1">
      <alignment horizontal="center" vertical="center"/>
      <protection/>
    </xf>
    <xf numFmtId="0" fontId="2" fillId="0" borderId="13" xfId="35" applyNumberFormat="1" applyFont="1" applyFill="1" applyBorder="1" applyAlignment="1">
      <alignment horizontal="center" vertical="center"/>
      <protection/>
    </xf>
    <xf numFmtId="0" fontId="2" fillId="0" borderId="14" xfId="35" applyNumberFormat="1" applyFont="1" applyFill="1" applyBorder="1" applyAlignment="1">
      <alignment horizontal="center" vertical="center"/>
      <protection/>
    </xf>
    <xf numFmtId="0" fontId="0" fillId="0" borderId="15" xfId="35" applyNumberFormat="1" applyFont="1" applyFill="1" applyBorder="1" applyAlignment="1">
      <alignment horizontal="center" vertical="center"/>
      <protection/>
    </xf>
    <xf numFmtId="49" fontId="0" fillId="0" borderId="16" xfId="35" applyNumberFormat="1" applyFont="1" applyFill="1" applyBorder="1" applyAlignment="1">
      <alignment horizontal="right" vertical="center" shrinkToFit="1"/>
      <protection/>
    </xf>
    <xf numFmtId="0" fontId="0" fillId="0" borderId="17" xfId="35" applyNumberFormat="1" applyFont="1" applyFill="1" applyBorder="1" applyAlignment="1">
      <alignment horizontal="center" vertical="center"/>
      <protection/>
    </xf>
    <xf numFmtId="0" fontId="0" fillId="0" borderId="18" xfId="35" applyNumberFormat="1" applyFont="1" applyFill="1" applyBorder="1" applyAlignment="1">
      <alignment vertical="center"/>
      <protection/>
    </xf>
    <xf numFmtId="0" fontId="0" fillId="0" borderId="18" xfId="35" applyNumberFormat="1" applyFont="1" applyFill="1" applyBorder="1" applyAlignment="1">
      <alignment horizontal="right" vertical="center"/>
      <protection/>
    </xf>
    <xf numFmtId="0" fontId="0" fillId="0" borderId="19" xfId="35" applyNumberFormat="1" applyFont="1" applyFill="1" applyBorder="1" applyAlignment="1">
      <alignment horizontal="center" vertical="center"/>
      <protection/>
    </xf>
    <xf numFmtId="0" fontId="0" fillId="0" borderId="16" xfId="35" applyNumberFormat="1" applyFont="1" applyFill="1" applyBorder="1" applyAlignment="1">
      <alignment vertical="center"/>
      <protection/>
    </xf>
    <xf numFmtId="0" fontId="0" fillId="0" borderId="16" xfId="35" applyNumberFormat="1" applyFont="1" applyFill="1" applyBorder="1" applyAlignment="1">
      <alignment horizontal="right" vertical="center"/>
      <protection/>
    </xf>
    <xf numFmtId="0" fontId="0" fillId="0" borderId="20" xfId="35" applyNumberFormat="1" applyFont="1" applyFill="1" applyBorder="1" applyAlignment="1">
      <alignment horizontal="right" vertical="center"/>
      <protection/>
    </xf>
    <xf numFmtId="0" fontId="0" fillId="0" borderId="21" xfId="35" applyNumberFormat="1" applyFont="1" applyFill="1" applyBorder="1" applyAlignment="1">
      <alignment horizontal="center" vertical="center"/>
      <protection/>
    </xf>
    <xf numFmtId="49" fontId="0" fillId="0" borderId="16" xfId="35" applyNumberFormat="1" applyFont="1" applyFill="1" applyBorder="1" applyAlignment="1">
      <alignment horizontal="right" vertical="center"/>
      <protection/>
    </xf>
    <xf numFmtId="0" fontId="2" fillId="0" borderId="13" xfId="35" applyNumberFormat="1" applyFont="1" applyFill="1" applyBorder="1" applyAlignment="1">
      <alignment vertical="center"/>
      <protection/>
    </xf>
    <xf numFmtId="0" fontId="26" fillId="0" borderId="22" xfId="34" applyNumberFormat="1" applyFont="1" applyFill="1" applyBorder="1">
      <alignment/>
      <protection/>
    </xf>
    <xf numFmtId="0" fontId="25" fillId="0" borderId="13" xfId="35" applyNumberFormat="1" applyFont="1" applyFill="1" applyBorder="1" applyAlignment="1">
      <alignment vertical="center"/>
      <protection/>
    </xf>
    <xf numFmtId="0" fontId="25" fillId="0" borderId="23" xfId="35" applyNumberFormat="1" applyFont="1" applyFill="1" applyBorder="1" applyAlignment="1">
      <alignment horizontal="right" vertical="center"/>
      <protection/>
    </xf>
    <xf numFmtId="0" fontId="0" fillId="0" borderId="20" xfId="35" applyNumberFormat="1" applyFont="1" applyFill="1" applyBorder="1" applyAlignment="1">
      <alignment vertical="center" shrinkToFit="1"/>
      <protection/>
    </xf>
    <xf numFmtId="0" fontId="0" fillId="0" borderId="16" xfId="35" applyNumberFormat="1" applyFont="1" applyFill="1" applyBorder="1" applyAlignment="1">
      <alignment vertical="center" shrinkToFit="1"/>
      <protection/>
    </xf>
    <xf numFmtId="0" fontId="0" fillId="0" borderId="18" xfId="35" applyNumberFormat="1" applyFont="1" applyFill="1" applyBorder="1" applyAlignment="1">
      <alignment vertical="center" shrinkToFit="1"/>
      <protection/>
    </xf>
    <xf numFmtId="0" fontId="23" fillId="0" borderId="24" xfId="35" applyNumberFormat="1" applyFont="1" applyFill="1" applyBorder="1" applyAlignment="1">
      <alignment horizontal="center" vertical="center"/>
      <protection/>
    </xf>
    <xf numFmtId="0" fontId="2" fillId="0" borderId="24" xfId="35" applyNumberFormat="1" applyFont="1" applyFill="1" applyBorder="1" applyAlignment="1">
      <alignment horizontal="center" vertical="center"/>
      <protection/>
    </xf>
    <xf numFmtId="0" fontId="27" fillId="0" borderId="22" xfId="34" applyNumberFormat="1" applyFont="1" applyFill="1" applyBorder="1">
      <alignment/>
      <protection/>
    </xf>
    <xf numFmtId="0" fontId="2" fillId="0" borderId="23" xfId="35" applyNumberFormat="1" applyFont="1" applyFill="1" applyBorder="1" applyAlignment="1">
      <alignment horizontal="right" vertical="center"/>
      <protection/>
    </xf>
    <xf numFmtId="0" fontId="0" fillId="0" borderId="25" xfId="35" applyNumberFormat="1" applyFont="1" applyFill="1" applyBorder="1" applyAlignment="1">
      <alignment horizontal="center" vertical="center"/>
      <protection/>
    </xf>
    <xf numFmtId="0" fontId="2" fillId="0" borderId="19" xfId="35" applyNumberFormat="1" applyFont="1" applyFill="1" applyBorder="1" applyAlignment="1">
      <alignment horizontal="center" vertical="center"/>
      <protection/>
    </xf>
    <xf numFmtId="0" fontId="2" fillId="0" borderId="26" xfId="35" applyNumberFormat="1" applyFont="1" applyFill="1" applyBorder="1" applyAlignment="1">
      <alignment horizontal="center" vertical="center"/>
      <protection/>
    </xf>
    <xf numFmtId="0" fontId="2" fillId="0" borderId="22" xfId="35" applyNumberFormat="1" applyFont="1" applyFill="1" applyBorder="1" applyAlignment="1">
      <alignment vertical="center"/>
      <protection/>
    </xf>
    <xf numFmtId="0" fontId="0" fillId="0" borderId="27" xfId="35" applyNumberFormat="1" applyFont="1" applyFill="1" applyBorder="1" applyAlignment="1">
      <alignment horizontal="center" vertical="center"/>
      <protection/>
    </xf>
    <xf numFmtId="0" fontId="36" fillId="0" borderId="20" xfId="35" applyNumberFormat="1" applyFont="1" applyFill="1" applyBorder="1" applyAlignment="1">
      <alignment vertical="center" shrinkToFit="1"/>
      <protection/>
    </xf>
    <xf numFmtId="0" fontId="36" fillId="0" borderId="15" xfId="35" applyNumberFormat="1" applyFont="1" applyFill="1" applyBorder="1" applyAlignment="1">
      <alignment horizontal="center" vertical="center"/>
      <protection/>
    </xf>
    <xf numFmtId="0" fontId="36" fillId="0" borderId="16" xfId="35" applyNumberFormat="1" applyFont="1" applyFill="1" applyBorder="1" applyAlignment="1">
      <alignment vertical="center"/>
      <protection/>
    </xf>
    <xf numFmtId="0" fontId="36" fillId="0" borderId="16" xfId="35" applyNumberFormat="1" applyFont="1" applyFill="1" applyBorder="1" applyAlignment="1">
      <alignment horizontal="right" vertical="center"/>
      <protection/>
    </xf>
    <xf numFmtId="0" fontId="36" fillId="0" borderId="17" xfId="35" applyNumberFormat="1" applyFont="1" applyFill="1" applyBorder="1" applyAlignment="1">
      <alignment horizontal="center" vertical="center"/>
      <protection/>
    </xf>
    <xf numFmtId="0" fontId="36" fillId="0" borderId="16" xfId="34" applyNumberFormat="1" applyFont="1" applyFill="1" applyBorder="1" applyAlignment="1">
      <alignment vertical="center"/>
      <protection/>
    </xf>
    <xf numFmtId="0" fontId="36" fillId="0" borderId="18" xfId="35" applyNumberFormat="1" applyFont="1" applyFill="1" applyBorder="1" applyAlignment="1">
      <alignment vertical="center"/>
      <protection/>
    </xf>
    <xf numFmtId="0" fontId="36" fillId="0" borderId="18" xfId="35" applyNumberFormat="1" applyFont="1" applyFill="1" applyBorder="1" applyAlignment="1">
      <alignment horizontal="right" vertical="center"/>
      <protection/>
    </xf>
    <xf numFmtId="0" fontId="36" fillId="0" borderId="19" xfId="35" applyNumberFormat="1" applyFont="1" applyFill="1" applyBorder="1" applyAlignment="1">
      <alignment horizontal="center" vertical="center"/>
      <protection/>
    </xf>
    <xf numFmtId="0" fontId="36" fillId="0" borderId="20" xfId="35" applyNumberFormat="1" applyFont="1" applyFill="1" applyBorder="1" applyAlignment="1">
      <alignment vertical="center"/>
      <protection/>
    </xf>
    <xf numFmtId="0" fontId="36" fillId="0" borderId="20" xfId="35" applyNumberFormat="1" applyFont="1" applyFill="1" applyBorder="1" applyAlignment="1">
      <alignment horizontal="right" vertical="center"/>
      <protection/>
    </xf>
    <xf numFmtId="0" fontId="36" fillId="0" borderId="16" xfId="35" applyNumberFormat="1" applyFont="1" applyFill="1" applyBorder="1" applyAlignment="1">
      <alignment vertical="center" shrinkToFit="1"/>
      <protection/>
    </xf>
    <xf numFmtId="49" fontId="37" fillId="0" borderId="16" xfId="35" applyNumberFormat="1" applyFont="1" applyFill="1" applyBorder="1" applyAlignment="1">
      <alignment vertical="center"/>
      <protection/>
    </xf>
    <xf numFmtId="49" fontId="36" fillId="0" borderId="17" xfId="35" applyNumberFormat="1" applyFont="1" applyFill="1" applyBorder="1" applyAlignment="1">
      <alignment horizontal="center" vertical="center"/>
      <protection/>
    </xf>
    <xf numFmtId="49" fontId="36" fillId="0" borderId="16" xfId="35" applyNumberFormat="1" applyFont="1" applyFill="1" applyBorder="1" applyAlignment="1">
      <alignment vertical="center"/>
      <protection/>
    </xf>
    <xf numFmtId="0" fontId="0" fillId="0" borderId="16" xfId="35" applyNumberFormat="1" applyFont="1" applyFill="1" applyBorder="1" applyAlignment="1">
      <alignment vertical="center"/>
      <protection/>
    </xf>
    <xf numFmtId="49" fontId="36" fillId="0" borderId="20" xfId="35" applyNumberFormat="1" applyFont="1" applyFill="1" applyBorder="1" applyAlignment="1">
      <alignment vertical="center" shrinkToFit="1"/>
      <protection/>
    </xf>
    <xf numFmtId="49" fontId="36" fillId="0" borderId="16" xfId="35" applyNumberFormat="1" applyFont="1" applyFill="1" applyBorder="1" applyAlignment="1">
      <alignment horizontal="right" vertical="center"/>
      <protection/>
    </xf>
    <xf numFmtId="0" fontId="0" fillId="0" borderId="20" xfId="35" applyNumberFormat="1" applyFont="1" applyFill="1" applyBorder="1" applyAlignment="1">
      <alignment horizontal="right" vertical="center"/>
      <protection/>
    </xf>
    <xf numFmtId="0" fontId="0" fillId="0" borderId="15" xfId="35" applyNumberFormat="1" applyFont="1" applyFill="1" applyBorder="1" applyAlignment="1">
      <alignment horizontal="center" vertical="center"/>
      <protection/>
    </xf>
    <xf numFmtId="0" fontId="0" fillId="0" borderId="16" xfId="35" applyNumberFormat="1" applyFont="1" applyFill="1" applyBorder="1" applyAlignment="1">
      <alignment horizontal="right" vertical="center"/>
      <protection/>
    </xf>
    <xf numFmtId="0" fontId="0" fillId="0" borderId="17" xfId="35" applyNumberFormat="1" applyFont="1" applyFill="1" applyBorder="1" applyAlignment="1">
      <alignment horizontal="center" vertical="center"/>
      <protection/>
    </xf>
    <xf numFmtId="0" fontId="0" fillId="0" borderId="18" xfId="35" applyNumberFormat="1" applyFont="1" applyFill="1" applyBorder="1" applyAlignment="1">
      <alignment horizontal="right" vertical="center"/>
      <protection/>
    </xf>
    <xf numFmtId="0" fontId="0" fillId="0" borderId="19" xfId="35" applyNumberFormat="1" applyFont="1" applyFill="1" applyBorder="1" applyAlignment="1">
      <alignment horizontal="center" vertical="center"/>
      <protection/>
    </xf>
    <xf numFmtId="0" fontId="0" fillId="0" borderId="16" xfId="35" applyNumberFormat="1" applyFont="1" applyFill="1" applyBorder="1" applyAlignment="1">
      <alignment vertical="center" shrinkToFit="1"/>
      <protection/>
    </xf>
    <xf numFmtId="0" fontId="2" fillId="0" borderId="12" xfId="35" applyNumberFormat="1" applyFont="1" applyFill="1" applyBorder="1" applyAlignment="1">
      <alignment/>
      <protection/>
    </xf>
    <xf numFmtId="49" fontId="36" fillId="0" borderId="16" xfId="35" applyNumberFormat="1" applyFont="1" applyFill="1" applyBorder="1" applyAlignment="1">
      <alignment vertical="center" shrinkToFit="1"/>
      <protection/>
    </xf>
    <xf numFmtId="0" fontId="36" fillId="0" borderId="25" xfId="35" applyNumberFormat="1" applyFont="1" applyFill="1" applyBorder="1" applyAlignment="1">
      <alignment horizontal="center" vertical="center"/>
      <protection/>
    </xf>
    <xf numFmtId="0" fontId="2" fillId="0" borderId="28" xfId="35" applyNumberFormat="1" applyFont="1" applyFill="1" applyBorder="1" applyAlignment="1">
      <alignment horizontal="center" vertical="center"/>
      <protection/>
    </xf>
    <xf numFmtId="0" fontId="2" fillId="0" borderId="25" xfId="35" applyNumberFormat="1" applyFont="1" applyFill="1" applyBorder="1" applyAlignment="1">
      <alignment horizontal="center" vertical="center"/>
      <protection/>
    </xf>
    <xf numFmtId="0" fontId="2" fillId="0" borderId="29" xfId="35" applyNumberFormat="1" applyFont="1" applyFill="1" applyBorder="1" applyAlignment="1">
      <alignment horizontal="center" vertical="center"/>
      <protection/>
    </xf>
    <xf numFmtId="0" fontId="2" fillId="0" borderId="30" xfId="35" applyNumberFormat="1" applyFont="1" applyFill="1" applyBorder="1" applyAlignment="1">
      <alignment horizontal="center" vertical="center"/>
      <protection/>
    </xf>
    <xf numFmtId="49" fontId="36" fillId="0" borderId="20" xfId="35" applyNumberFormat="1" applyFont="1" applyFill="1" applyBorder="1" applyAlignment="1">
      <alignment horizontal="right" vertical="center"/>
      <protection/>
    </xf>
    <xf numFmtId="49" fontId="0" fillId="0" borderId="20" xfId="35" applyNumberFormat="1" applyFont="1" applyFill="1" applyBorder="1" applyAlignment="1">
      <alignment horizontal="right" vertical="center" shrinkToFit="1"/>
      <protection/>
    </xf>
    <xf numFmtId="0" fontId="0" fillId="0" borderId="17" xfId="35" applyNumberFormat="1" applyFont="1" applyFill="1" applyBorder="1" applyAlignment="1">
      <alignment horizontal="center" vertical="center" shrinkToFit="1"/>
      <protection/>
    </xf>
    <xf numFmtId="49" fontId="2" fillId="0" borderId="16" xfId="35" applyNumberFormat="1" applyFont="1" applyFill="1" applyBorder="1" applyAlignment="1">
      <alignment horizontal="right" vertical="center"/>
      <protection/>
    </xf>
    <xf numFmtId="49" fontId="0" fillId="0" borderId="31" xfId="35" applyNumberFormat="1" applyFont="1" applyFill="1" applyBorder="1" applyAlignment="1">
      <alignment vertical="center" shrinkToFit="1"/>
      <protection/>
    </xf>
    <xf numFmtId="0" fontId="29" fillId="24" borderId="20" xfId="33" applyFont="1" applyFill="1" applyBorder="1" applyAlignment="1">
      <alignment shrinkToFit="1"/>
      <protection/>
    </xf>
    <xf numFmtId="0" fontId="2" fillId="0" borderId="11" xfId="35" applyNumberFormat="1" applyFont="1" applyFill="1" applyBorder="1" applyAlignment="1">
      <alignment vertical="center" shrinkToFit="1"/>
      <protection/>
    </xf>
    <xf numFmtId="49" fontId="36" fillId="0" borderId="15" xfId="35" applyNumberFormat="1" applyFont="1" applyFill="1" applyBorder="1" applyAlignment="1">
      <alignment horizontal="center" vertical="center"/>
      <protection/>
    </xf>
    <xf numFmtId="0" fontId="30" fillId="24" borderId="20" xfId="33" applyFont="1" applyFill="1" applyBorder="1" applyAlignment="1">
      <alignment shrinkToFit="1"/>
      <protection/>
    </xf>
    <xf numFmtId="0" fontId="29" fillId="24" borderId="15" xfId="33" applyFont="1" applyFill="1" applyBorder="1" applyAlignment="1">
      <alignment shrinkToFit="1"/>
      <protection/>
    </xf>
    <xf numFmtId="0" fontId="29" fillId="24" borderId="16" xfId="33" applyFont="1" applyFill="1" applyBorder="1" applyAlignment="1">
      <alignment shrinkToFit="1"/>
      <protection/>
    </xf>
    <xf numFmtId="0" fontId="0" fillId="0" borderId="0" xfId="0" applyFont="1" applyFill="1" applyBorder="1" applyAlignment="1">
      <alignment vertical="center" shrinkToFit="1"/>
    </xf>
    <xf numFmtId="49" fontId="29" fillId="24" borderId="16" xfId="33" applyNumberFormat="1" applyFont="1" applyFill="1" applyBorder="1" applyAlignment="1">
      <alignment horizontal="center" vertical="center" shrinkToFit="1"/>
      <protection/>
    </xf>
    <xf numFmtId="0" fontId="30" fillId="24" borderId="16" xfId="33" applyFont="1" applyFill="1" applyBorder="1" applyAlignment="1">
      <alignment shrinkToFit="1"/>
      <protection/>
    </xf>
    <xf numFmtId="0" fontId="29" fillId="24" borderId="17" xfId="33" applyFont="1" applyFill="1" applyBorder="1" applyAlignment="1">
      <alignment shrinkToFit="1"/>
      <protection/>
    </xf>
    <xf numFmtId="49" fontId="29" fillId="24" borderId="16" xfId="33" applyNumberFormat="1" applyFont="1" applyFill="1" applyBorder="1" applyAlignment="1">
      <alignment shrinkToFit="1"/>
      <protection/>
    </xf>
    <xf numFmtId="49" fontId="29" fillId="24" borderId="17" xfId="33" applyNumberFormat="1" applyFont="1" applyFill="1" applyBorder="1" applyAlignment="1">
      <alignment shrinkToFit="1"/>
      <protection/>
    </xf>
    <xf numFmtId="0" fontId="29" fillId="24" borderId="18" xfId="33" applyFont="1" applyFill="1" applyBorder="1" applyAlignment="1">
      <alignment shrinkToFit="1"/>
      <protection/>
    </xf>
    <xf numFmtId="0" fontId="30" fillId="24" borderId="18" xfId="33" applyFont="1" applyFill="1" applyBorder="1" applyAlignment="1">
      <alignment shrinkToFit="1"/>
      <protection/>
    </xf>
    <xf numFmtId="0" fontId="29" fillId="24" borderId="19" xfId="33" applyFont="1" applyFill="1" applyBorder="1" applyAlignment="1">
      <alignment shrinkToFit="1"/>
      <protection/>
    </xf>
    <xf numFmtId="190" fontId="29" fillId="24" borderId="32" xfId="33" applyNumberFormat="1" applyFont="1" applyFill="1" applyBorder="1" applyAlignment="1">
      <alignment shrinkToFit="1"/>
      <protection/>
    </xf>
    <xf numFmtId="190" fontId="30" fillId="24" borderId="32" xfId="33" applyNumberFormat="1" applyFont="1" applyFill="1" applyBorder="1" applyAlignment="1">
      <alignment shrinkToFit="1"/>
      <protection/>
    </xf>
    <xf numFmtId="0" fontId="0" fillId="0" borderId="33" xfId="0" applyFont="1" applyFill="1" applyBorder="1" applyAlignment="1">
      <alignment vertical="center" shrinkToFit="1"/>
    </xf>
    <xf numFmtId="190" fontId="29" fillId="24" borderId="34" xfId="33" applyNumberFormat="1" applyFont="1" applyFill="1" applyBorder="1" applyAlignment="1">
      <alignment shrinkToFit="1"/>
      <protection/>
    </xf>
    <xf numFmtId="0" fontId="0" fillId="0" borderId="35" xfId="0" applyFont="1" applyFill="1" applyBorder="1" applyAlignment="1">
      <alignment vertical="center" shrinkToFit="1"/>
    </xf>
    <xf numFmtId="0" fontId="0" fillId="0" borderId="31" xfId="0" applyFont="1" applyFill="1" applyBorder="1" applyAlignment="1">
      <alignment vertical="center" shrinkToFit="1"/>
    </xf>
    <xf numFmtId="0" fontId="0" fillId="0" borderId="36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37" xfId="0" applyFont="1" applyFill="1" applyBorder="1" applyAlignment="1">
      <alignment vertical="center" shrinkToFit="1"/>
    </xf>
    <xf numFmtId="0" fontId="0" fillId="0" borderId="33" xfId="0" applyFont="1" applyFill="1" applyBorder="1" applyAlignment="1">
      <alignment vertical="center" shrinkToFit="1"/>
    </xf>
    <xf numFmtId="0" fontId="0" fillId="0" borderId="16" xfId="34" applyNumberFormat="1" applyFont="1" applyFill="1" applyBorder="1" applyAlignment="1">
      <alignment vertical="center"/>
      <protection/>
    </xf>
    <xf numFmtId="0" fontId="36" fillId="0" borderId="16" xfId="34" applyNumberFormat="1" applyFont="1" applyFill="1" applyBorder="1" applyAlignment="1">
      <alignment vertical="center" shrinkToFit="1"/>
      <protection/>
    </xf>
    <xf numFmtId="49" fontId="0" fillId="0" borderId="17" xfId="35" applyNumberFormat="1" applyFont="1" applyFill="1" applyBorder="1" applyAlignment="1">
      <alignment horizontal="center" vertical="center"/>
      <protection/>
    </xf>
    <xf numFmtId="49" fontId="37" fillId="0" borderId="16" xfId="35" applyNumberFormat="1" applyFont="1" applyFill="1" applyBorder="1" applyAlignment="1">
      <alignment vertical="center" shrinkToFit="1"/>
      <protection/>
    </xf>
    <xf numFmtId="0" fontId="36" fillId="0" borderId="18" xfId="35" applyNumberFormat="1" applyFont="1" applyFill="1" applyBorder="1" applyAlignment="1">
      <alignment vertical="center" shrinkToFit="1"/>
      <protection/>
    </xf>
    <xf numFmtId="49" fontId="36" fillId="0" borderId="24" xfId="35" applyNumberFormat="1" applyFont="1" applyFill="1" applyBorder="1" applyAlignment="1">
      <alignment horizontal="right" vertical="center"/>
      <protection/>
    </xf>
    <xf numFmtId="0" fontId="0" fillId="0" borderId="16" xfId="34" applyNumberFormat="1" applyFont="1" applyFill="1" applyBorder="1" applyAlignment="1">
      <alignment vertical="center" shrinkToFit="1"/>
      <protection/>
    </xf>
    <xf numFmtId="49" fontId="2" fillId="0" borderId="16" xfId="35" applyNumberFormat="1" applyFont="1" applyFill="1" applyBorder="1" applyAlignment="1">
      <alignment vertical="center" shrinkToFit="1"/>
      <protection/>
    </xf>
    <xf numFmtId="0" fontId="0" fillId="0" borderId="18" xfId="35" applyNumberFormat="1" applyFont="1" applyFill="1" applyBorder="1" applyAlignment="1">
      <alignment vertical="center" shrinkToFit="1"/>
      <protection/>
    </xf>
    <xf numFmtId="49" fontId="2" fillId="0" borderId="20" xfId="35" applyNumberFormat="1" applyFont="1" applyFill="1" applyBorder="1" applyAlignment="1">
      <alignment vertical="center" shrinkToFit="1"/>
      <protection/>
    </xf>
    <xf numFmtId="49" fontId="2" fillId="0" borderId="20" xfId="35" applyNumberFormat="1" applyFont="1" applyFill="1" applyBorder="1" applyAlignment="1">
      <alignment vertical="center"/>
      <protection/>
    </xf>
    <xf numFmtId="49" fontId="2" fillId="0" borderId="20" xfId="35" applyNumberFormat="1" applyFont="1" applyFill="1" applyBorder="1" applyAlignment="1">
      <alignment horizontal="right" vertical="center"/>
      <protection/>
    </xf>
    <xf numFmtId="49" fontId="2" fillId="0" borderId="17" xfId="35" applyNumberFormat="1" applyFont="1" applyFill="1" applyBorder="1" applyAlignment="1">
      <alignment horizontal="center" vertical="center" shrinkToFit="1"/>
      <protection/>
    </xf>
    <xf numFmtId="49" fontId="0" fillId="0" borderId="17" xfId="35" applyNumberFormat="1" applyFont="1" applyFill="1" applyBorder="1" applyAlignment="1">
      <alignment horizontal="center" vertical="center" shrinkToFit="1"/>
      <protection/>
    </xf>
    <xf numFmtId="0" fontId="0" fillId="0" borderId="16" xfId="0" applyFont="1" applyFill="1" applyBorder="1" applyAlignment="1">
      <alignment vertical="center"/>
    </xf>
    <xf numFmtId="49" fontId="31" fillId="0" borderId="26" xfId="37" applyNumberFormat="1" applyFont="1" applyFill="1" applyBorder="1" applyAlignment="1">
      <alignment vertical="center"/>
      <protection/>
    </xf>
    <xf numFmtId="49" fontId="31" fillId="0" borderId="23" xfId="37" applyNumberFormat="1" applyFont="1" applyFill="1" applyBorder="1" applyAlignment="1">
      <alignment vertical="center"/>
      <protection/>
    </xf>
    <xf numFmtId="49" fontId="31" fillId="0" borderId="38" xfId="37" applyNumberFormat="1" applyFont="1" applyFill="1" applyBorder="1" applyAlignment="1">
      <alignment vertical="center"/>
      <protection/>
    </xf>
    <xf numFmtId="49" fontId="36" fillId="0" borderId="16" xfId="35" applyNumberFormat="1" applyFont="1" applyFill="1" applyBorder="1">
      <alignment vertical="center"/>
      <protection/>
    </xf>
    <xf numFmtId="0" fontId="0" fillId="0" borderId="19" xfId="35" applyNumberFormat="1" applyFont="1" applyFill="1" applyBorder="1" applyAlignment="1">
      <alignment horizontal="center" vertical="center" shrinkToFit="1"/>
      <protection/>
    </xf>
    <xf numFmtId="0" fontId="2" fillId="0" borderId="20" xfId="35" applyNumberFormat="1" applyFont="1" applyFill="1" applyBorder="1" applyAlignment="1">
      <alignment vertical="center" shrinkToFit="1"/>
      <protection/>
    </xf>
    <xf numFmtId="0" fontId="36" fillId="0" borderId="17" xfId="35" applyNumberFormat="1" applyFont="1" applyFill="1" applyBorder="1" applyAlignment="1">
      <alignment horizontal="center" vertical="center" shrinkToFit="1"/>
      <protection/>
    </xf>
    <xf numFmtId="49" fontId="37" fillId="0" borderId="20" xfId="35" applyNumberFormat="1" applyFont="1" applyFill="1" applyBorder="1" applyAlignment="1">
      <alignment vertical="center"/>
      <protection/>
    </xf>
    <xf numFmtId="49" fontId="37" fillId="0" borderId="20" xfId="35" applyNumberFormat="1" applyFont="1" applyFill="1" applyBorder="1" applyAlignment="1">
      <alignment horizontal="center" vertical="center"/>
      <protection/>
    </xf>
    <xf numFmtId="49" fontId="37" fillId="0" borderId="16" xfId="35" applyNumberFormat="1" applyFont="1" applyFill="1" applyBorder="1" applyAlignment="1">
      <alignment horizontal="center" vertical="center"/>
      <protection/>
    </xf>
    <xf numFmtId="0" fontId="36" fillId="0" borderId="16" xfId="35" applyNumberFormat="1" applyFont="1" applyFill="1" applyBorder="1" applyAlignment="1">
      <alignment horizontal="center" vertical="center"/>
      <protection/>
    </xf>
    <xf numFmtId="49" fontId="2" fillId="0" borderId="39" xfId="35" applyNumberFormat="1" applyFont="1" applyFill="1" applyBorder="1" applyAlignment="1">
      <alignment vertical="center"/>
      <protection/>
    </xf>
    <xf numFmtId="49" fontId="2" fillId="0" borderId="39" xfId="35" applyNumberFormat="1" applyFont="1" applyFill="1" applyBorder="1" applyAlignment="1">
      <alignment horizontal="right" vertical="center"/>
      <protection/>
    </xf>
    <xf numFmtId="0" fontId="0" fillId="0" borderId="20" xfId="35" applyNumberFormat="1" applyFont="1" applyFill="1" applyBorder="1" applyAlignment="1">
      <alignment vertical="center" shrinkToFit="1"/>
      <protection/>
    </xf>
    <xf numFmtId="0" fontId="0" fillId="0" borderId="40" xfId="0" applyFont="1" applyFill="1" applyBorder="1" applyAlignment="1">
      <alignment vertical="center"/>
    </xf>
    <xf numFmtId="0" fontId="0" fillId="0" borderId="15" xfId="35" applyNumberFormat="1" applyFont="1" applyFill="1" applyBorder="1" applyAlignment="1">
      <alignment horizontal="center" vertical="center" shrinkToFit="1"/>
      <protection/>
    </xf>
    <xf numFmtId="49" fontId="2" fillId="0" borderId="15" xfId="35" applyNumberFormat="1" applyFont="1" applyFill="1" applyBorder="1" applyAlignment="1">
      <alignment horizontal="center" vertical="center" shrinkToFit="1"/>
      <protection/>
    </xf>
    <xf numFmtId="0" fontId="0" fillId="0" borderId="16" xfId="34" applyNumberFormat="1" applyFont="1" applyFill="1" applyBorder="1" applyAlignment="1">
      <alignment vertical="center" shrinkToFit="1"/>
      <protection/>
    </xf>
    <xf numFmtId="49" fontId="36" fillId="0" borderId="24" xfId="35" applyNumberFormat="1" applyFont="1" applyFill="1" applyBorder="1" applyAlignment="1">
      <alignment vertical="center"/>
      <protection/>
    </xf>
    <xf numFmtId="0" fontId="32" fillId="0" borderId="16" xfId="35" applyNumberFormat="1" applyFont="1" applyFill="1" applyBorder="1" applyAlignment="1">
      <alignment vertical="center" shrinkToFit="1"/>
      <protection/>
    </xf>
    <xf numFmtId="0" fontId="0" fillId="0" borderId="41" xfId="35" applyNumberFormat="1" applyFont="1" applyFill="1" applyBorder="1" applyAlignment="1">
      <alignment horizontal="center" vertical="center"/>
      <protection/>
    </xf>
    <xf numFmtId="0" fontId="36" fillId="0" borderId="19" xfId="35" applyNumberFormat="1" applyFont="1" applyFill="1" applyBorder="1" applyAlignment="1">
      <alignment horizontal="center" vertical="center" shrinkToFit="1"/>
      <protection/>
    </xf>
    <xf numFmtId="49" fontId="2" fillId="0" borderId="0" xfId="35" applyNumberFormat="1" applyFont="1" applyFill="1" applyBorder="1" applyAlignment="1">
      <alignment vertical="center" shrinkToFit="1"/>
      <protection/>
    </xf>
    <xf numFmtId="49" fontId="37" fillId="0" borderId="20" xfId="35" applyNumberFormat="1" applyFont="1" applyFill="1" applyBorder="1" applyAlignment="1">
      <alignment vertical="center" shrinkToFit="1"/>
      <protection/>
    </xf>
    <xf numFmtId="49" fontId="37" fillId="0" borderId="20" xfId="35" applyNumberFormat="1" applyFont="1" applyFill="1" applyBorder="1" applyAlignment="1">
      <alignment horizontal="right" vertical="center" shrinkToFit="1"/>
      <protection/>
    </xf>
    <xf numFmtId="49" fontId="37" fillId="0" borderId="15" xfId="35" applyNumberFormat="1" applyFont="1" applyFill="1" applyBorder="1" applyAlignment="1">
      <alignment horizontal="center" vertical="center" shrinkToFit="1"/>
      <protection/>
    </xf>
    <xf numFmtId="49" fontId="37" fillId="0" borderId="16" xfId="35" applyNumberFormat="1" applyFont="1" applyFill="1" applyBorder="1" applyAlignment="1">
      <alignment horizontal="right" vertical="center" shrinkToFit="1"/>
      <protection/>
    </xf>
    <xf numFmtId="49" fontId="37" fillId="0" borderId="17" xfId="35" applyNumberFormat="1" applyFont="1" applyFill="1" applyBorder="1" applyAlignment="1">
      <alignment horizontal="center" vertical="center" shrinkToFit="1"/>
      <protection/>
    </xf>
    <xf numFmtId="0" fontId="36" fillId="0" borderId="20" xfId="35" applyNumberFormat="1" applyFont="1" applyFill="1" applyBorder="1" applyAlignment="1">
      <alignment horizontal="right" vertical="center" shrinkToFit="1"/>
      <protection/>
    </xf>
    <xf numFmtId="0" fontId="36" fillId="0" borderId="16" xfId="35" applyNumberFormat="1" applyFont="1" applyFill="1" applyBorder="1" applyAlignment="1">
      <alignment horizontal="right" vertical="center" shrinkToFit="1"/>
      <protection/>
    </xf>
    <xf numFmtId="0" fontId="36" fillId="0" borderId="18" xfId="35" applyNumberFormat="1" applyFont="1" applyFill="1" applyBorder="1" applyAlignment="1">
      <alignment horizontal="right" vertical="center" shrinkToFit="1"/>
      <protection/>
    </xf>
    <xf numFmtId="0" fontId="0" fillId="0" borderId="17" xfId="35" applyNumberFormat="1" applyFont="1" applyFill="1" applyBorder="1" applyAlignment="1">
      <alignment vertical="center" shrinkToFit="1"/>
      <protection/>
    </xf>
    <xf numFmtId="0" fontId="0" fillId="0" borderId="16" xfId="36" applyNumberFormat="1" applyFont="1" applyFill="1" applyBorder="1" applyAlignment="1">
      <alignment vertical="center"/>
      <protection/>
    </xf>
    <xf numFmtId="0" fontId="0" fillId="0" borderId="16" xfId="36" applyNumberFormat="1" applyFont="1" applyFill="1" applyBorder="1" applyAlignment="1">
      <alignment horizontal="right" vertical="center"/>
      <protection/>
    </xf>
    <xf numFmtId="0" fontId="0" fillId="0" borderId="17" xfId="36" applyNumberFormat="1" applyFont="1" applyFill="1" applyBorder="1" applyAlignment="1">
      <alignment horizontal="center" vertical="center"/>
      <protection/>
    </xf>
    <xf numFmtId="0" fontId="0" fillId="0" borderId="20" xfId="36" applyNumberFormat="1" applyFont="1" applyFill="1" applyBorder="1" applyAlignment="1">
      <alignment vertical="center" shrinkToFit="1"/>
      <protection/>
    </xf>
    <xf numFmtId="0" fontId="0" fillId="0" borderId="20" xfId="36" applyNumberFormat="1" applyFont="1" applyFill="1" applyBorder="1" applyAlignment="1">
      <alignment horizontal="right" vertical="center"/>
      <protection/>
    </xf>
    <xf numFmtId="0" fontId="0" fillId="0" borderId="16" xfId="36" applyNumberFormat="1" applyFont="1" applyFill="1" applyBorder="1" applyAlignment="1">
      <alignment vertical="center" shrinkToFit="1"/>
      <protection/>
    </xf>
    <xf numFmtId="0" fontId="0" fillId="0" borderId="17" xfId="36" applyNumberFormat="1" applyFont="1" applyFill="1" applyBorder="1" applyAlignment="1">
      <alignment horizontal="center" vertical="center" shrinkToFit="1"/>
      <protection/>
    </xf>
    <xf numFmtId="49" fontId="0" fillId="0" borderId="16" xfId="36" applyNumberFormat="1" applyFont="1" applyFill="1" applyBorder="1" applyAlignment="1">
      <alignment horizontal="right" vertical="center"/>
      <protection/>
    </xf>
    <xf numFmtId="0" fontId="0" fillId="0" borderId="18" xfId="36" applyNumberFormat="1" applyFont="1" applyFill="1" applyBorder="1" applyAlignment="1">
      <alignment vertical="center" shrinkToFit="1"/>
      <protection/>
    </xf>
    <xf numFmtId="0" fontId="0" fillId="0" borderId="18" xfId="36" applyNumberFormat="1" applyFont="1" applyFill="1" applyBorder="1" applyAlignment="1">
      <alignment horizontal="right" vertical="center"/>
      <protection/>
    </xf>
    <xf numFmtId="0" fontId="0" fillId="0" borderId="19" xfId="36" applyNumberFormat="1" applyFont="1" applyFill="1" applyBorder="1" applyAlignment="1">
      <alignment horizontal="center" vertical="center" shrinkToFit="1"/>
      <protection/>
    </xf>
    <xf numFmtId="49" fontId="36" fillId="0" borderId="42" xfId="36" applyNumberFormat="1" applyFont="1" applyFill="1" applyBorder="1" applyAlignment="1">
      <alignment vertical="center" shrinkToFit="1"/>
      <protection/>
    </xf>
    <xf numFmtId="49" fontId="36" fillId="0" borderId="42" xfId="36" applyNumberFormat="1" applyFont="1" applyFill="1" applyBorder="1" applyAlignment="1">
      <alignment horizontal="right" vertical="center"/>
      <protection/>
    </xf>
    <xf numFmtId="49" fontId="36" fillId="0" borderId="16" xfId="36" applyNumberFormat="1" applyFont="1" applyFill="1" applyBorder="1" applyAlignment="1">
      <alignment vertical="center"/>
      <protection/>
    </xf>
    <xf numFmtId="49" fontId="36" fillId="0" borderId="16" xfId="36" applyNumberFormat="1" applyFont="1" applyFill="1" applyBorder="1" applyAlignment="1">
      <alignment horizontal="right" vertical="center"/>
      <protection/>
    </xf>
    <xf numFmtId="0" fontId="36" fillId="0" borderId="17" xfId="36" applyNumberFormat="1" applyFont="1" applyFill="1" applyBorder="1" applyAlignment="1">
      <alignment horizontal="center" vertical="center" shrinkToFit="1"/>
      <protection/>
    </xf>
    <xf numFmtId="49" fontId="36" fillId="0" borderId="16" xfId="36" applyNumberFormat="1" applyFont="1" applyFill="1" applyBorder="1" applyAlignment="1">
      <alignment vertical="center" shrinkToFit="1"/>
      <protection/>
    </xf>
    <xf numFmtId="49" fontId="36" fillId="0" borderId="16" xfId="36" applyNumberFormat="1" applyFont="1" applyFill="1" applyBorder="1" applyAlignment="1">
      <alignment horizontal="right" vertical="center" shrinkToFit="1"/>
      <protection/>
    </xf>
    <xf numFmtId="0" fontId="36" fillId="0" borderId="17" xfId="36" applyNumberFormat="1" applyFont="1" applyFill="1" applyBorder="1" applyAlignment="1">
      <alignment horizontal="center" vertical="center"/>
      <protection/>
    </xf>
    <xf numFmtId="0" fontId="0" fillId="0" borderId="20" xfId="36" applyNumberFormat="1" applyFont="1" applyFill="1" applyBorder="1" applyAlignment="1">
      <alignment vertical="center" shrinkToFit="1"/>
      <protection/>
    </xf>
    <xf numFmtId="0" fontId="0" fillId="0" borderId="20" xfId="36" applyNumberFormat="1" applyFont="1" applyFill="1" applyBorder="1" applyAlignment="1">
      <alignment horizontal="right" vertical="center"/>
      <protection/>
    </xf>
    <xf numFmtId="0" fontId="36" fillId="0" borderId="15" xfId="36" applyNumberFormat="1" applyFont="1" applyFill="1" applyBorder="1" applyAlignment="1">
      <alignment horizontal="center" vertical="center"/>
      <protection/>
    </xf>
    <xf numFmtId="0" fontId="36" fillId="0" borderId="16" xfId="36" applyNumberFormat="1" applyFont="1" applyFill="1" applyBorder="1" applyAlignment="1">
      <alignment horizontal="right" vertical="center"/>
      <protection/>
    </xf>
    <xf numFmtId="0" fontId="36" fillId="0" borderId="16" xfId="36" applyNumberFormat="1" applyFont="1" applyFill="1" applyBorder="1" applyAlignment="1">
      <alignment vertical="center" shrinkToFit="1"/>
      <protection/>
    </xf>
    <xf numFmtId="0" fontId="0" fillId="0" borderId="17" xfId="36" applyNumberFormat="1" applyFont="1" applyFill="1" applyBorder="1" applyAlignment="1">
      <alignment horizontal="center" vertical="center"/>
      <protection/>
    </xf>
    <xf numFmtId="0" fontId="0" fillId="0" borderId="18" xfId="36" applyNumberFormat="1" applyFont="1" applyFill="1" applyBorder="1" applyAlignment="1">
      <alignment vertical="center"/>
      <protection/>
    </xf>
    <xf numFmtId="0" fontId="0" fillId="0" borderId="18" xfId="36" applyNumberFormat="1" applyFont="1" applyFill="1" applyBorder="1" applyAlignment="1">
      <alignment horizontal="right" vertical="center"/>
      <protection/>
    </xf>
    <xf numFmtId="0" fontId="0" fillId="0" borderId="19" xfId="36" applyNumberFormat="1" applyFont="1" applyFill="1" applyBorder="1" applyAlignment="1">
      <alignment horizontal="center" vertical="center"/>
      <protection/>
    </xf>
    <xf numFmtId="0" fontId="0" fillId="0" borderId="16" xfId="36" applyNumberFormat="1" applyFont="1" applyFill="1" applyBorder="1" applyAlignment="1">
      <alignment horizontal="right" vertical="center"/>
      <protection/>
    </xf>
    <xf numFmtId="0" fontId="0" fillId="0" borderId="17" xfId="36" applyNumberFormat="1" applyFont="1" applyFill="1" applyBorder="1" applyAlignment="1">
      <alignment horizontal="center" vertical="center" shrinkToFit="1"/>
      <protection/>
    </xf>
    <xf numFmtId="0" fontId="0" fillId="0" borderId="19" xfId="36" applyNumberFormat="1" applyFont="1" applyFill="1" applyBorder="1" applyAlignment="1">
      <alignment horizontal="center" vertical="center"/>
      <protection/>
    </xf>
    <xf numFmtId="0" fontId="0" fillId="0" borderId="15" xfId="36" applyNumberFormat="1" applyFont="1" applyFill="1" applyBorder="1" applyAlignment="1">
      <alignment horizontal="center" vertical="center"/>
      <protection/>
    </xf>
    <xf numFmtId="0" fontId="0" fillId="0" borderId="16" xfId="36" applyNumberFormat="1" applyFont="1" applyFill="1" applyBorder="1" applyAlignment="1">
      <alignment vertical="center"/>
      <protection/>
    </xf>
    <xf numFmtId="0" fontId="0" fillId="0" borderId="18" xfId="36" applyNumberFormat="1" applyFont="1" applyFill="1" applyBorder="1" applyAlignment="1">
      <alignment vertical="center"/>
      <protection/>
    </xf>
    <xf numFmtId="0" fontId="2" fillId="0" borderId="19" xfId="36" applyNumberFormat="1" applyFont="1" applyFill="1" applyBorder="1" applyAlignment="1">
      <alignment horizontal="center" vertical="center"/>
      <protection/>
    </xf>
    <xf numFmtId="0" fontId="36" fillId="0" borderId="20" xfId="36" applyNumberFormat="1" applyFont="1" applyFill="1" applyBorder="1" applyAlignment="1">
      <alignment vertical="center" shrinkToFit="1"/>
      <protection/>
    </xf>
    <xf numFmtId="0" fontId="36" fillId="0" borderId="20" xfId="36" applyNumberFormat="1" applyFont="1" applyFill="1" applyBorder="1" applyAlignment="1">
      <alignment horizontal="right" vertical="center"/>
      <protection/>
    </xf>
    <xf numFmtId="0" fontId="36" fillId="0" borderId="25" xfId="36" applyNumberFormat="1" applyFont="1" applyFill="1" applyBorder="1" applyAlignment="1">
      <alignment horizontal="center" vertical="center"/>
      <protection/>
    </xf>
    <xf numFmtId="0" fontId="36" fillId="0" borderId="18" xfId="36" applyNumberFormat="1" applyFont="1" applyFill="1" applyBorder="1" applyAlignment="1">
      <alignment vertical="center"/>
      <protection/>
    </xf>
    <xf numFmtId="0" fontId="36" fillId="0" borderId="18" xfId="36" applyNumberFormat="1" applyFont="1" applyFill="1" applyBorder="1" applyAlignment="1">
      <alignment horizontal="right" vertical="center"/>
      <protection/>
    </xf>
    <xf numFmtId="0" fontId="36" fillId="0" borderId="16" xfId="36" applyNumberFormat="1" applyFont="1" applyFill="1" applyBorder="1" applyAlignment="1">
      <alignment vertical="center"/>
      <protection/>
    </xf>
    <xf numFmtId="0" fontId="0" fillId="0" borderId="15" xfId="36" applyNumberFormat="1" applyFont="1" applyFill="1" applyBorder="1" applyAlignment="1">
      <alignment horizontal="center" vertical="center"/>
      <protection/>
    </xf>
    <xf numFmtId="0" fontId="36" fillId="0" borderId="19" xfId="36" applyNumberFormat="1" applyFont="1" applyFill="1" applyBorder="1" applyAlignment="1">
      <alignment horizontal="center" vertical="center"/>
      <protection/>
    </xf>
    <xf numFmtId="49" fontId="2" fillId="0" borderId="16" xfId="36" applyNumberFormat="1" applyFont="1" applyFill="1" applyBorder="1" applyAlignment="1">
      <alignment horizontal="right" vertical="center"/>
      <protection/>
    </xf>
    <xf numFmtId="49" fontId="0" fillId="0" borderId="17" xfId="36" applyNumberFormat="1" applyFont="1" applyFill="1" applyBorder="1" applyAlignment="1">
      <alignment horizontal="center" vertical="center"/>
      <protection/>
    </xf>
    <xf numFmtId="49" fontId="36" fillId="0" borderId="17" xfId="36" applyNumberFormat="1" applyFont="1" applyFill="1" applyBorder="1" applyAlignment="1">
      <alignment horizontal="center" vertical="center"/>
      <protection/>
    </xf>
    <xf numFmtId="49" fontId="2" fillId="0" borderId="16" xfId="36" applyNumberFormat="1" applyFont="1" applyFill="1" applyBorder="1" applyAlignment="1">
      <alignment vertical="center" shrinkToFit="1"/>
      <protection/>
    </xf>
    <xf numFmtId="49" fontId="0" fillId="0" borderId="16" xfId="36" applyNumberFormat="1" applyFont="1" applyFill="1" applyBorder="1" applyAlignment="1">
      <alignment horizontal="right" vertical="center" shrinkToFit="1"/>
      <protection/>
    </xf>
    <xf numFmtId="0" fontId="0" fillId="0" borderId="16" xfId="36" applyNumberFormat="1" applyFont="1" applyFill="1" applyBorder="1" applyAlignment="1">
      <alignment vertical="center" shrinkToFit="1"/>
      <protection/>
    </xf>
    <xf numFmtId="0" fontId="0" fillId="0" borderId="16" xfId="36" applyNumberFormat="1" applyFont="1" applyFill="1" applyBorder="1" applyAlignment="1">
      <alignment horizontal="right" vertical="center" shrinkToFit="1"/>
      <protection/>
    </xf>
    <xf numFmtId="0" fontId="0" fillId="0" borderId="18" xfId="36" applyNumberFormat="1" applyFont="1" applyFill="1" applyBorder="1" applyAlignment="1">
      <alignment vertical="center" shrinkToFit="1"/>
      <protection/>
    </xf>
    <xf numFmtId="0" fontId="0" fillId="0" borderId="20" xfId="36" applyNumberFormat="1" applyFont="1" applyFill="1" applyBorder="1" applyAlignment="1">
      <alignment vertical="center"/>
      <protection/>
    </xf>
    <xf numFmtId="0" fontId="0" fillId="0" borderId="39" xfId="36" applyNumberFormat="1" applyFont="1" applyFill="1" applyBorder="1" applyAlignment="1">
      <alignment horizontal="right" vertical="center"/>
      <protection/>
    </xf>
    <xf numFmtId="0" fontId="0" fillId="0" borderId="21" xfId="36" applyNumberFormat="1" applyFont="1" applyFill="1" applyBorder="1" applyAlignment="1">
      <alignment horizontal="center" vertical="center"/>
      <protection/>
    </xf>
    <xf numFmtId="49" fontId="0" fillId="0" borderId="16" xfId="36" applyNumberFormat="1" applyFont="1" applyFill="1" applyBorder="1" applyAlignment="1">
      <alignment horizontal="right" vertical="center"/>
      <protection/>
    </xf>
    <xf numFmtId="0" fontId="2" fillId="0" borderId="20" xfId="36" applyNumberFormat="1" applyFont="1" applyFill="1" applyBorder="1" applyAlignment="1">
      <alignment vertical="center" shrinkToFit="1"/>
      <protection/>
    </xf>
    <xf numFmtId="0" fontId="0" fillId="0" borderId="21" xfId="36" applyNumberFormat="1" applyFont="1" applyFill="1" applyBorder="1" applyAlignment="1">
      <alignment horizontal="center" vertical="center"/>
      <protection/>
    </xf>
    <xf numFmtId="0" fontId="0" fillId="0" borderId="41" xfId="36" applyNumberFormat="1" applyFont="1" applyFill="1" applyBorder="1" applyAlignment="1">
      <alignment horizontal="center" vertical="center"/>
      <protection/>
    </xf>
    <xf numFmtId="49" fontId="36" fillId="0" borderId="20" xfId="36" applyNumberFormat="1" applyFont="1" applyFill="1" applyBorder="1" applyAlignment="1">
      <alignment vertical="center" shrinkToFit="1"/>
      <protection/>
    </xf>
    <xf numFmtId="49" fontId="36" fillId="0" borderId="20" xfId="36" applyNumberFormat="1" applyFont="1" applyFill="1" applyBorder="1" applyAlignment="1">
      <alignment horizontal="right" vertical="center" shrinkToFit="1"/>
      <protection/>
    </xf>
    <xf numFmtId="49" fontId="36" fillId="0" borderId="17" xfId="36" applyNumberFormat="1" applyFont="1" applyFill="1" applyBorder="1" applyAlignment="1">
      <alignment horizontal="center" vertical="center" shrinkToFit="1"/>
      <protection/>
    </xf>
    <xf numFmtId="49" fontId="0" fillId="0" borderId="16" xfId="36" applyNumberFormat="1" applyFont="1" applyFill="1" applyBorder="1" applyAlignment="1">
      <alignment horizontal="center" vertical="center"/>
      <protection/>
    </xf>
    <xf numFmtId="0" fontId="36" fillId="0" borderId="18" xfId="36" applyNumberFormat="1" applyFont="1" applyFill="1" applyBorder="1" applyAlignment="1">
      <alignment vertical="center" shrinkToFit="1"/>
      <protection/>
    </xf>
    <xf numFmtId="49" fontId="36" fillId="0" borderId="20" xfId="36" applyNumberFormat="1" applyFont="1" applyFill="1" applyBorder="1" applyAlignment="1">
      <alignment vertical="top" wrapText="1"/>
      <protection/>
    </xf>
    <xf numFmtId="49" fontId="0" fillId="0" borderId="20" xfId="36" applyNumberFormat="1" applyFont="1" applyFill="1" applyBorder="1" applyAlignment="1">
      <alignment horizontal="center" vertical="center"/>
      <protection/>
    </xf>
    <xf numFmtId="49" fontId="36" fillId="0" borderId="27" xfId="36" applyNumberFormat="1" applyFont="1" applyFill="1" applyBorder="1" applyAlignment="1">
      <alignment horizontal="center" vertical="center"/>
      <protection/>
    </xf>
    <xf numFmtId="49" fontId="36" fillId="0" borderId="16" xfId="36" applyNumberFormat="1" applyFont="1" applyFill="1" applyBorder="1">
      <alignment vertical="center"/>
      <protection/>
    </xf>
    <xf numFmtId="0" fontId="0" fillId="0" borderId="18" xfId="35" applyNumberFormat="1" applyFont="1" applyFill="1" applyBorder="1" applyAlignment="1">
      <alignment vertical="center"/>
      <protection/>
    </xf>
    <xf numFmtId="0" fontId="0" fillId="0" borderId="27" xfId="35" applyNumberFormat="1" applyFont="1" applyFill="1" applyBorder="1" applyAlignment="1">
      <alignment horizontal="center" vertical="center"/>
      <protection/>
    </xf>
    <xf numFmtId="49" fontId="37" fillId="0" borderId="16" xfId="36" applyNumberFormat="1" applyFont="1" applyFill="1" applyBorder="1" applyAlignment="1">
      <alignment vertical="center" shrinkToFit="1"/>
      <protection/>
    </xf>
    <xf numFmtId="0" fontId="37" fillId="0" borderId="16" xfId="36" applyNumberFormat="1" applyFont="1" applyFill="1" applyBorder="1" applyAlignment="1">
      <alignment horizontal="right" vertical="center" shrinkToFit="1"/>
      <protection/>
    </xf>
    <xf numFmtId="49" fontId="37" fillId="0" borderId="16" xfId="36" applyNumberFormat="1" applyFont="1" applyFill="1" applyBorder="1" applyAlignment="1">
      <alignment horizontal="right" vertical="center" shrinkToFit="1"/>
      <protection/>
    </xf>
    <xf numFmtId="49" fontId="37" fillId="0" borderId="20" xfId="36" applyNumberFormat="1" applyFont="1" applyFill="1" applyBorder="1" applyAlignment="1">
      <alignment vertical="center" shrinkToFit="1"/>
      <protection/>
    </xf>
    <xf numFmtId="0" fontId="37" fillId="0" borderId="20" xfId="36" applyNumberFormat="1" applyFont="1" applyFill="1" applyBorder="1" applyAlignment="1">
      <alignment horizontal="right" vertical="center" shrinkToFit="1"/>
      <protection/>
    </xf>
    <xf numFmtId="0" fontId="0" fillId="0" borderId="41" xfId="35" applyNumberFormat="1" applyFont="1" applyFill="1" applyBorder="1" applyAlignment="1">
      <alignment horizontal="center" vertical="center"/>
      <protection/>
    </xf>
    <xf numFmtId="49" fontId="0" fillId="0" borderId="16" xfId="36" applyNumberFormat="1" applyFont="1" applyFill="1" applyBorder="1" applyAlignment="1">
      <alignment vertical="center"/>
      <protection/>
    </xf>
    <xf numFmtId="0" fontId="2" fillId="0" borderId="43" xfId="35" applyNumberFormat="1" applyFont="1" applyFill="1" applyBorder="1" applyAlignment="1">
      <alignment vertical="center" shrinkToFit="1"/>
      <protection/>
    </xf>
    <xf numFmtId="0" fontId="2" fillId="0" borderId="44" xfId="35" applyNumberFormat="1" applyFont="1" applyFill="1" applyBorder="1" applyAlignment="1">
      <alignment vertical="center"/>
      <protection/>
    </xf>
    <xf numFmtId="0" fontId="2" fillId="0" borderId="45" xfId="35" applyNumberFormat="1" applyFont="1" applyFill="1" applyBorder="1" applyAlignment="1">
      <alignment/>
      <protection/>
    </xf>
    <xf numFmtId="0" fontId="2" fillId="0" borderId="34" xfId="35" applyNumberFormat="1" applyFont="1" applyFill="1" applyBorder="1" applyAlignment="1">
      <alignment horizontal="center" vertical="center"/>
      <protection/>
    </xf>
    <xf numFmtId="0" fontId="27" fillId="0" borderId="46" xfId="34" applyNumberFormat="1" applyFont="1" applyFill="1" applyBorder="1">
      <alignment/>
      <protection/>
    </xf>
    <xf numFmtId="0" fontId="0" fillId="0" borderId="47" xfId="35" applyNumberFormat="1" applyFont="1" applyFill="1" applyBorder="1" applyAlignment="1">
      <alignment horizontal="center" vertical="center"/>
      <protection/>
    </xf>
    <xf numFmtId="49" fontId="0" fillId="0" borderId="20" xfId="36" applyNumberFormat="1" applyFont="1" applyFill="1" applyBorder="1" applyAlignment="1">
      <alignment vertical="center" shrinkToFit="1"/>
      <protection/>
    </xf>
    <xf numFmtId="0" fontId="0" fillId="0" borderId="39" xfId="35" applyNumberFormat="1" applyFont="1" applyFill="1" applyBorder="1" applyAlignment="1">
      <alignment vertical="center" shrinkToFit="1"/>
      <protection/>
    </xf>
    <xf numFmtId="49" fontId="2" fillId="0" borderId="20" xfId="36" applyNumberFormat="1" applyFont="1" applyFill="1" applyBorder="1" applyAlignment="1">
      <alignment vertical="center" shrinkToFit="1"/>
      <protection/>
    </xf>
    <xf numFmtId="49" fontId="0" fillId="0" borderId="20" xfId="36" applyNumberFormat="1" applyFont="1" applyFill="1" applyBorder="1" applyAlignment="1">
      <alignment horizontal="right" vertical="center" shrinkToFit="1"/>
      <protection/>
    </xf>
    <xf numFmtId="0" fontId="0" fillId="0" borderId="48" xfId="35" applyNumberFormat="1" applyFont="1" applyFill="1" applyBorder="1" applyAlignment="1">
      <alignment horizontal="center" vertical="center"/>
      <protection/>
    </xf>
    <xf numFmtId="0" fontId="0" fillId="0" borderId="47" xfId="35" applyNumberFormat="1" applyFont="1" applyFill="1" applyBorder="1" applyAlignment="1">
      <alignment horizontal="center" vertical="center"/>
      <protection/>
    </xf>
    <xf numFmtId="0" fontId="2" fillId="0" borderId="49" xfId="35" applyNumberFormat="1" applyFont="1" applyFill="1" applyBorder="1" applyAlignment="1">
      <alignment horizontal="center" vertical="center"/>
      <protection/>
    </xf>
    <xf numFmtId="49" fontId="0" fillId="0" borderId="17" xfId="36" applyNumberFormat="1" applyFont="1" applyFill="1" applyBorder="1" applyAlignment="1">
      <alignment horizontal="center" vertical="center"/>
      <protection/>
    </xf>
    <xf numFmtId="0" fontId="33" fillId="0" borderId="22" xfId="34" applyNumberFormat="1" applyFont="1" applyFill="1" applyBorder="1">
      <alignment/>
      <protection/>
    </xf>
    <xf numFmtId="0" fontId="36" fillId="0" borderId="48" xfId="35" applyNumberFormat="1" applyFont="1" applyFill="1" applyBorder="1" applyAlignment="1">
      <alignment horizontal="center" vertical="center"/>
      <protection/>
    </xf>
    <xf numFmtId="0" fontId="0" fillId="0" borderId="50" xfId="35" applyNumberFormat="1" applyFont="1" applyFill="1" applyBorder="1" applyAlignment="1">
      <alignment horizontal="center" vertical="center"/>
      <protection/>
    </xf>
    <xf numFmtId="0" fontId="0" fillId="0" borderId="51" xfId="35" applyNumberFormat="1" applyFont="1" applyFill="1" applyBorder="1" applyAlignment="1">
      <alignment horizontal="center" vertical="center"/>
      <protection/>
    </xf>
    <xf numFmtId="0" fontId="0" fillId="0" borderId="39" xfId="36" applyNumberFormat="1" applyFont="1" applyFill="1" applyBorder="1" applyAlignment="1">
      <alignment vertical="center" shrinkToFit="1"/>
      <protection/>
    </xf>
    <xf numFmtId="49" fontId="2" fillId="0" borderId="39" xfId="36" applyNumberFormat="1" applyFont="1" applyFill="1" applyBorder="1" applyAlignment="1">
      <alignment vertical="center"/>
      <protection/>
    </xf>
    <xf numFmtId="49" fontId="2" fillId="0" borderId="39" xfId="36" applyNumberFormat="1" applyFont="1" applyFill="1" applyBorder="1" applyAlignment="1">
      <alignment horizontal="right" vertical="center"/>
      <protection/>
    </xf>
    <xf numFmtId="49" fontId="37" fillId="0" borderId="50" xfId="35" applyNumberFormat="1" applyFont="1" applyFill="1" applyBorder="1" applyAlignment="1">
      <alignment horizontal="center" vertical="center"/>
      <protection/>
    </xf>
    <xf numFmtId="49" fontId="37" fillId="0" borderId="48" xfId="35" applyNumberFormat="1" applyFont="1" applyFill="1" applyBorder="1" applyAlignment="1">
      <alignment horizontal="center" vertical="center"/>
      <protection/>
    </xf>
    <xf numFmtId="0" fontId="36" fillId="0" borderId="47" xfId="35" applyNumberFormat="1" applyFont="1" applyFill="1" applyBorder="1" applyAlignment="1">
      <alignment horizontal="center" vertical="center"/>
      <protection/>
    </xf>
    <xf numFmtId="0" fontId="36" fillId="0" borderId="30" xfId="35" applyNumberFormat="1" applyFont="1" applyFill="1" applyBorder="1" applyAlignment="1">
      <alignment horizontal="center" vertical="center"/>
      <protection/>
    </xf>
    <xf numFmtId="0" fontId="0" fillId="0" borderId="52" xfId="35" applyNumberFormat="1" applyFont="1" applyFill="1" applyBorder="1" applyAlignment="1">
      <alignment horizontal="center" vertical="center"/>
      <protection/>
    </xf>
    <xf numFmtId="49" fontId="36" fillId="0" borderId="48" xfId="35" applyNumberFormat="1" applyFont="1" applyFill="1" applyBorder="1" applyAlignment="1">
      <alignment horizontal="center" vertical="center"/>
      <protection/>
    </xf>
    <xf numFmtId="49" fontId="0" fillId="0" borderId="48" xfId="35" applyNumberFormat="1" applyFont="1" applyFill="1" applyBorder="1" applyAlignment="1">
      <alignment horizontal="center" vertical="center"/>
      <protection/>
    </xf>
    <xf numFmtId="0" fontId="0" fillId="0" borderId="53" xfId="36" applyNumberFormat="1" applyFont="1" applyFill="1" applyBorder="1" applyAlignment="1">
      <alignment vertical="center" shrinkToFit="1"/>
      <protection/>
    </xf>
    <xf numFmtId="49" fontId="0" fillId="0" borderId="16" xfId="36" applyNumberFormat="1" applyFont="1" applyFill="1" applyBorder="1" applyAlignment="1">
      <alignment horizontal="center" vertical="center"/>
      <protection/>
    </xf>
    <xf numFmtId="49" fontId="0" fillId="0" borderId="16" xfId="36" applyNumberFormat="1" applyFont="1" applyFill="1" applyBorder="1" applyAlignment="1">
      <alignment horizontal="right" vertical="center" shrinkToFit="1"/>
      <protection/>
    </xf>
    <xf numFmtId="0" fontId="37" fillId="0" borderId="19" xfId="36" applyNumberFormat="1" applyFont="1" applyFill="1" applyBorder="1" applyAlignment="1">
      <alignment horizontal="center" vertical="center"/>
      <protection/>
    </xf>
    <xf numFmtId="0" fontId="36" fillId="0" borderId="20" xfId="36" applyNumberFormat="1" applyFont="1" applyFill="1" applyBorder="1" applyAlignment="1">
      <alignment vertical="center"/>
      <protection/>
    </xf>
    <xf numFmtId="49" fontId="0" fillId="0" borderId="20" xfId="36" applyNumberFormat="1" applyFont="1" applyFill="1" applyBorder="1" applyAlignment="1">
      <alignment horizontal="right" vertical="center" shrinkToFit="1"/>
      <protection/>
    </xf>
    <xf numFmtId="49" fontId="36" fillId="0" borderId="20" xfId="36" applyNumberFormat="1" applyFont="1" applyFill="1" applyBorder="1" applyAlignment="1">
      <alignment horizontal="right" vertical="center"/>
      <protection/>
    </xf>
    <xf numFmtId="0" fontId="37" fillId="0" borderId="29" xfId="36" applyNumberFormat="1" applyFont="1" applyFill="1" applyBorder="1" applyAlignment="1">
      <alignment vertical="center" shrinkToFit="1"/>
      <protection/>
    </xf>
    <xf numFmtId="0" fontId="2" fillId="0" borderId="54" xfId="35" applyNumberFormat="1" applyFont="1" applyFill="1" applyBorder="1" applyAlignment="1">
      <alignment horizontal="center" vertical="center"/>
      <protection/>
    </xf>
    <xf numFmtId="0" fontId="19" fillId="0" borderId="18" xfId="36" applyNumberFormat="1" applyFont="1" applyFill="1" applyBorder="1" applyAlignment="1">
      <alignment vertical="center"/>
      <protection/>
    </xf>
    <xf numFmtId="0" fontId="19" fillId="0" borderId="55" xfId="36" applyNumberFormat="1" applyFont="1" applyFill="1" applyBorder="1" applyAlignment="1">
      <alignment vertical="center"/>
      <protection/>
    </xf>
    <xf numFmtId="0" fontId="0" fillId="0" borderId="25" xfId="35" applyNumberFormat="1" applyFont="1" applyFill="1" applyBorder="1" applyAlignment="1">
      <alignment horizontal="center" vertical="center"/>
      <protection/>
    </xf>
    <xf numFmtId="0" fontId="0" fillId="0" borderId="21" xfId="35" applyNumberFormat="1" applyFont="1" applyFill="1" applyBorder="1" applyAlignment="1">
      <alignment horizontal="center" vertical="center"/>
      <protection/>
    </xf>
    <xf numFmtId="0" fontId="0" fillId="0" borderId="20" xfId="35" applyNumberFormat="1" applyFont="1" applyFill="1" applyBorder="1" applyAlignment="1">
      <alignment vertical="center"/>
      <protection/>
    </xf>
    <xf numFmtId="0" fontId="0" fillId="0" borderId="56" xfId="36" applyNumberFormat="1" applyFont="1" applyFill="1" applyBorder="1" applyAlignment="1">
      <alignment horizontal="center" vertical="center"/>
      <protection/>
    </xf>
    <xf numFmtId="0" fontId="38" fillId="0" borderId="16" xfId="36" applyNumberFormat="1" applyFont="1" applyFill="1" applyBorder="1" applyAlignment="1">
      <alignment vertical="center" shrinkToFit="1"/>
      <protection/>
    </xf>
    <xf numFmtId="0" fontId="0" fillId="0" borderId="39" xfId="36" applyNumberFormat="1" applyFont="1" applyFill="1" applyBorder="1" applyAlignment="1">
      <alignment vertical="center" shrinkToFit="1"/>
      <protection/>
    </xf>
    <xf numFmtId="0" fontId="0" fillId="0" borderId="39" xfId="36" applyNumberFormat="1" applyFont="1" applyFill="1" applyBorder="1" applyAlignment="1">
      <alignment horizontal="right" vertical="center"/>
      <protection/>
    </xf>
    <xf numFmtId="49" fontId="0" fillId="0" borderId="20" xfId="36" applyNumberFormat="1" applyFont="1" applyFill="1" applyBorder="1" applyAlignment="1">
      <alignment horizontal="right" vertical="center"/>
      <protection/>
    </xf>
    <xf numFmtId="49" fontId="36" fillId="0" borderId="42" xfId="35" applyNumberFormat="1" applyFont="1" applyFill="1" applyBorder="1" applyAlignment="1">
      <alignment vertical="center" shrinkToFit="1"/>
      <protection/>
    </xf>
    <xf numFmtId="49" fontId="36" fillId="0" borderId="42" xfId="35" applyNumberFormat="1" applyFont="1" applyFill="1" applyBorder="1" applyAlignment="1">
      <alignment horizontal="right" vertical="center"/>
      <protection/>
    </xf>
    <xf numFmtId="49" fontId="36" fillId="0" borderId="27" xfId="35" applyNumberFormat="1" applyFont="1" applyFill="1" applyBorder="1" applyAlignment="1">
      <alignment horizontal="center" vertical="center"/>
      <protection/>
    </xf>
    <xf numFmtId="0" fontId="0" fillId="0" borderId="42" xfId="35" applyNumberFormat="1" applyFont="1" applyFill="1" applyBorder="1" applyAlignment="1">
      <alignment vertical="center" shrinkToFit="1"/>
      <protection/>
    </xf>
    <xf numFmtId="0" fontId="0" fillId="0" borderId="42" xfId="35" applyNumberFormat="1" applyFont="1" applyFill="1" applyBorder="1" applyAlignment="1">
      <alignment horizontal="right" vertical="center"/>
      <protection/>
    </xf>
    <xf numFmtId="0" fontId="0" fillId="0" borderId="25" xfId="36" applyNumberFormat="1" applyFont="1" applyFill="1" applyBorder="1" applyAlignment="1">
      <alignment horizontal="center" vertical="center"/>
      <protection/>
    </xf>
    <xf numFmtId="0" fontId="0" fillId="0" borderId="27" xfId="36" applyNumberFormat="1" applyFont="1" applyFill="1" applyBorder="1" applyAlignment="1">
      <alignment horizontal="center" vertical="center"/>
      <protection/>
    </xf>
    <xf numFmtId="49" fontId="0" fillId="0" borderId="20" xfId="36" applyNumberFormat="1" applyFont="1" applyFill="1" applyBorder="1" applyAlignment="1">
      <alignment vertical="center" shrinkToFit="1"/>
      <protection/>
    </xf>
    <xf numFmtId="0" fontId="32" fillId="0" borderId="16" xfId="36" applyNumberFormat="1" applyFont="1" applyFill="1" applyBorder="1" applyAlignment="1">
      <alignment vertical="center" shrinkToFit="1"/>
      <protection/>
    </xf>
    <xf numFmtId="49" fontId="0" fillId="0" borderId="17" xfId="36" applyNumberFormat="1" applyFont="1" applyFill="1" applyBorder="1" applyAlignment="1">
      <alignment horizontal="center" vertical="center" shrinkToFit="1"/>
      <protection/>
    </xf>
    <xf numFmtId="0" fontId="36" fillId="0" borderId="48" xfId="36" applyNumberFormat="1" applyFont="1" applyFill="1" applyBorder="1" applyAlignment="1">
      <alignment horizontal="right" vertical="center"/>
      <protection/>
    </xf>
    <xf numFmtId="0" fontId="36" fillId="0" borderId="39" xfId="36" applyNumberFormat="1" applyFont="1" applyFill="1" applyBorder="1" applyAlignment="1">
      <alignment vertical="center" shrinkToFit="1"/>
      <protection/>
    </xf>
    <xf numFmtId="0" fontId="36" fillId="0" borderId="52" xfId="36" applyNumberFormat="1" applyFont="1" applyFill="1" applyBorder="1" applyAlignment="1">
      <alignment horizontal="right" vertical="center"/>
      <protection/>
    </xf>
    <xf numFmtId="0" fontId="37" fillId="0" borderId="21" xfId="36" applyNumberFormat="1" applyFont="1" applyFill="1" applyBorder="1" applyAlignment="1">
      <alignment horizontal="center" vertical="center" shrinkToFit="1"/>
      <protection/>
    </xf>
    <xf numFmtId="0" fontId="0" fillId="0" borderId="27" xfId="36" applyNumberFormat="1" applyFont="1" applyFill="1" applyBorder="1" applyAlignment="1">
      <alignment horizontal="center" vertical="center"/>
      <protection/>
    </xf>
    <xf numFmtId="49" fontId="0" fillId="0" borderId="24" xfId="36" applyNumberFormat="1" applyFont="1" applyFill="1" applyBorder="1" applyAlignment="1">
      <alignment vertical="center" shrinkToFit="1"/>
      <protection/>
    </xf>
    <xf numFmtId="49" fontId="0" fillId="0" borderId="24" xfId="36" applyNumberFormat="1" applyFont="1" applyFill="1" applyBorder="1" applyAlignment="1">
      <alignment horizontal="right" vertical="center"/>
      <protection/>
    </xf>
    <xf numFmtId="49" fontId="0" fillId="0" borderId="15" xfId="36" applyNumberFormat="1" applyFont="1" applyFill="1" applyBorder="1" applyAlignment="1">
      <alignment horizontal="center" vertical="center"/>
      <protection/>
    </xf>
    <xf numFmtId="49" fontId="0" fillId="0" borderId="15" xfId="36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Border="1" applyAlignment="1">
      <alignment vertical="center" shrinkToFit="1"/>
    </xf>
    <xf numFmtId="0" fontId="0" fillId="0" borderId="16" xfId="34" applyNumberFormat="1" applyFont="1" applyFill="1" applyBorder="1" applyAlignment="1">
      <alignment vertical="center"/>
      <protection/>
    </xf>
    <xf numFmtId="49" fontId="0" fillId="0" borderId="16" xfId="36" applyNumberFormat="1" applyFont="1" applyFill="1" applyBorder="1" applyAlignment="1">
      <alignment vertical="center" shrinkToFit="1"/>
      <protection/>
    </xf>
    <xf numFmtId="0" fontId="0" fillId="0" borderId="42" xfId="36" applyNumberFormat="1" applyFont="1" applyFill="1" applyBorder="1" applyAlignment="1">
      <alignment vertical="center"/>
      <protection/>
    </xf>
    <xf numFmtId="0" fontId="36" fillId="0" borderId="42" xfId="36" applyNumberFormat="1" applyFont="1" applyFill="1" applyBorder="1" applyAlignment="1">
      <alignment horizontal="right" vertical="center"/>
      <protection/>
    </xf>
    <xf numFmtId="49" fontId="36" fillId="0" borderId="15" xfId="36" applyNumberFormat="1" applyFont="1" applyFill="1" applyBorder="1" applyAlignment="1">
      <alignment horizontal="center" vertical="center"/>
      <protection/>
    </xf>
    <xf numFmtId="0" fontId="0" fillId="0" borderId="20" xfId="34" applyNumberFormat="1" applyFont="1" applyFill="1" applyBorder="1" applyAlignment="1">
      <alignment vertical="center" shrinkToFit="1"/>
      <protection/>
    </xf>
    <xf numFmtId="0" fontId="0" fillId="0" borderId="20" xfId="36" applyNumberFormat="1" applyFont="1" applyFill="1" applyBorder="1" applyAlignment="1">
      <alignment horizontal="right" vertical="center" shrinkToFit="1"/>
      <protection/>
    </xf>
    <xf numFmtId="0" fontId="0" fillId="0" borderId="15" xfId="36" applyNumberFormat="1" applyFont="1" applyFill="1" applyBorder="1" applyAlignment="1">
      <alignment horizontal="center" vertical="center" shrinkToFit="1"/>
      <protection/>
    </xf>
    <xf numFmtId="49" fontId="2" fillId="0" borderId="20" xfId="36" applyNumberFormat="1" applyFont="1" applyFill="1" applyBorder="1" applyAlignment="1">
      <alignment horizontal="right" vertical="center" shrinkToFit="1"/>
      <protection/>
    </xf>
    <xf numFmtId="49" fontId="0" fillId="0" borderId="16" xfId="36" applyNumberFormat="1" applyFont="1" applyFill="1" applyBorder="1" applyAlignment="1">
      <alignment vertical="center" shrinkToFit="1"/>
      <protection/>
    </xf>
    <xf numFmtId="0" fontId="0" fillId="0" borderId="39" xfId="36" applyNumberFormat="1" applyFont="1" applyFill="1" applyBorder="1" applyAlignment="1">
      <alignment vertical="center"/>
      <protection/>
    </xf>
    <xf numFmtId="0" fontId="0" fillId="0" borderId="56" xfId="36" applyNumberFormat="1" applyFont="1" applyFill="1" applyBorder="1" applyAlignment="1">
      <alignment horizontal="center" vertical="center" shrinkToFit="1"/>
      <protection/>
    </xf>
    <xf numFmtId="0" fontId="36" fillId="0" borderId="27" xfId="36" applyNumberFormat="1" applyFont="1" applyFill="1" applyBorder="1" applyAlignment="1">
      <alignment horizontal="center" vertical="center"/>
      <protection/>
    </xf>
    <xf numFmtId="49" fontId="36" fillId="0" borderId="50" xfId="36" applyNumberFormat="1" applyFont="1" applyFill="1" applyBorder="1" applyAlignment="1">
      <alignment horizontal="right" vertical="center"/>
      <protection/>
    </xf>
    <xf numFmtId="49" fontId="36" fillId="0" borderId="48" xfId="36" applyNumberFormat="1" applyFont="1" applyFill="1" applyBorder="1" applyAlignment="1">
      <alignment horizontal="right" vertical="center"/>
      <protection/>
    </xf>
    <xf numFmtId="0" fontId="36" fillId="0" borderId="47" xfId="36" applyNumberFormat="1" applyFont="1" applyFill="1" applyBorder="1" applyAlignment="1">
      <alignment horizontal="right" vertical="center"/>
      <protection/>
    </xf>
    <xf numFmtId="0" fontId="0" fillId="0" borderId="48" xfId="36" applyNumberFormat="1" applyFont="1" applyFill="1" applyBorder="1" applyAlignment="1">
      <alignment horizontal="right" vertical="center"/>
      <protection/>
    </xf>
    <xf numFmtId="0" fontId="0" fillId="0" borderId="47" xfId="36" applyNumberFormat="1" applyFont="1" applyFill="1" applyBorder="1" applyAlignment="1">
      <alignment horizontal="right" vertical="center"/>
      <protection/>
    </xf>
    <xf numFmtId="0" fontId="0" fillId="0" borderId="16" xfId="36" applyNumberFormat="1" applyFont="1" applyFill="1" applyBorder="1" applyAlignment="1">
      <alignment horizontal="right" vertical="center" shrinkToFit="1"/>
      <protection/>
    </xf>
    <xf numFmtId="0" fontId="0" fillId="0" borderId="39" xfId="36" applyNumberFormat="1" applyFont="1" applyFill="1" applyBorder="1" applyAlignment="1">
      <alignment vertical="center"/>
      <protection/>
    </xf>
    <xf numFmtId="0" fontId="0" fillId="0" borderId="20" xfId="36" applyNumberFormat="1" applyFont="1" applyFill="1" applyBorder="1" applyAlignment="1">
      <alignment horizontal="right" vertical="center" shrinkToFit="1"/>
      <protection/>
    </xf>
    <xf numFmtId="0" fontId="2" fillId="0" borderId="16" xfId="36" applyNumberFormat="1" applyFont="1" applyFill="1" applyBorder="1" applyAlignment="1">
      <alignment vertical="center"/>
      <protection/>
    </xf>
    <xf numFmtId="0" fontId="2" fillId="0" borderId="57" xfId="36" applyNumberFormat="1" applyFont="1" applyFill="1" applyBorder="1" applyAlignment="1">
      <alignment horizontal="right" vertical="center"/>
      <protection/>
    </xf>
    <xf numFmtId="0" fontId="0" fillId="0" borderId="41" xfId="36" applyNumberFormat="1" applyFont="1" applyFill="1" applyBorder="1" applyAlignment="1">
      <alignment horizontal="center" vertical="center"/>
      <protection/>
    </xf>
    <xf numFmtId="0" fontId="0" fillId="0" borderId="18" xfId="36" applyNumberFormat="1" applyFont="1" applyFill="1" applyBorder="1" applyAlignment="1">
      <alignment horizontal="right" vertical="center" shrinkToFit="1"/>
      <protection/>
    </xf>
    <xf numFmtId="49" fontId="0" fillId="0" borderId="39" xfId="36" applyNumberFormat="1" applyFont="1" applyFill="1" applyBorder="1" applyAlignment="1">
      <alignment vertical="center" shrinkToFit="1"/>
      <protection/>
    </xf>
    <xf numFmtId="49" fontId="0" fillId="0" borderId="39" xfId="36" applyNumberFormat="1" applyFont="1" applyFill="1" applyBorder="1" applyAlignment="1">
      <alignment horizontal="right" vertical="center"/>
      <protection/>
    </xf>
    <xf numFmtId="49" fontId="2" fillId="0" borderId="20" xfId="36" applyNumberFormat="1" applyFont="1" applyFill="1" applyBorder="1" applyAlignment="1">
      <alignment horizontal="right" vertical="center"/>
      <protection/>
    </xf>
    <xf numFmtId="49" fontId="2" fillId="0" borderId="15" xfId="36" applyNumberFormat="1" applyFont="1" applyFill="1" applyBorder="1" applyAlignment="1">
      <alignment horizontal="center" vertical="center"/>
      <protection/>
    </xf>
    <xf numFmtId="49" fontId="2" fillId="0" borderId="16" xfId="36" applyNumberFormat="1" applyFont="1" applyFill="1" applyBorder="1" applyAlignment="1">
      <alignment vertical="center"/>
      <protection/>
    </xf>
    <xf numFmtId="0" fontId="0" fillId="0" borderId="20" xfId="36" applyNumberFormat="1" applyFont="1" applyFill="1" applyBorder="1" applyAlignment="1">
      <alignment vertical="center"/>
      <protection/>
    </xf>
    <xf numFmtId="0" fontId="0" fillId="0" borderId="53" xfId="36" applyNumberFormat="1" applyFont="1" applyFill="1" applyBorder="1" applyAlignment="1">
      <alignment vertical="center" shrinkToFit="1"/>
      <protection/>
    </xf>
    <xf numFmtId="0" fontId="37" fillId="0" borderId="20" xfId="36" applyNumberFormat="1" applyFont="1" applyFill="1" applyBorder="1" applyAlignment="1">
      <alignment vertical="center" shrinkToFit="1"/>
      <protection/>
    </xf>
    <xf numFmtId="49" fontId="37" fillId="0" borderId="16" xfId="36" applyNumberFormat="1" applyFont="1" applyFill="1" applyBorder="1" applyAlignment="1">
      <alignment horizontal="right" vertical="center"/>
      <protection/>
    </xf>
    <xf numFmtId="49" fontId="37" fillId="0" borderId="17" xfId="36" applyNumberFormat="1" applyFont="1" applyFill="1" applyBorder="1" applyAlignment="1">
      <alignment horizontal="center" vertical="center"/>
      <protection/>
    </xf>
    <xf numFmtId="0" fontId="37" fillId="0" borderId="16" xfId="36" applyNumberFormat="1" applyFont="1" applyFill="1" applyBorder="1" applyAlignment="1">
      <alignment vertical="center" shrinkToFit="1"/>
      <protection/>
    </xf>
    <xf numFmtId="0" fontId="37" fillId="0" borderId="16" xfId="36" applyNumberFormat="1" applyFont="1" applyFill="1" applyBorder="1" applyAlignment="1">
      <alignment horizontal="right" vertical="center"/>
      <protection/>
    </xf>
    <xf numFmtId="0" fontId="37" fillId="0" borderId="18" xfId="36" applyNumberFormat="1" applyFont="1" applyFill="1" applyBorder="1" applyAlignment="1">
      <alignment vertical="center"/>
      <protection/>
    </xf>
    <xf numFmtId="0" fontId="37" fillId="0" borderId="18" xfId="36" applyNumberFormat="1" applyFont="1" applyFill="1" applyBorder="1" applyAlignment="1">
      <alignment horizontal="right" vertical="center"/>
      <protection/>
    </xf>
    <xf numFmtId="0" fontId="37" fillId="0" borderId="17" xfId="36" applyNumberFormat="1" applyFont="1" applyFill="1" applyBorder="1" applyAlignment="1">
      <alignment horizontal="center" vertical="center"/>
      <protection/>
    </xf>
    <xf numFmtId="0" fontId="36" fillId="0" borderId="21" xfId="35" applyNumberFormat="1" applyFont="1" applyFill="1" applyBorder="1" applyAlignment="1">
      <alignment horizontal="center" vertical="center"/>
      <protection/>
    </xf>
    <xf numFmtId="0" fontId="36" fillId="0" borderId="41" xfId="35" applyNumberFormat="1" applyFont="1" applyFill="1" applyBorder="1" applyAlignment="1">
      <alignment horizontal="center" vertical="center"/>
      <protection/>
    </xf>
    <xf numFmtId="0" fontId="36" fillId="25" borderId="16" xfId="36" applyNumberFormat="1" applyFont="1" applyFill="1" applyBorder="1" applyAlignment="1">
      <alignment vertical="center" shrinkToFit="1"/>
      <protection/>
    </xf>
    <xf numFmtId="0" fontId="36" fillId="25" borderId="16" xfId="36" applyNumberFormat="1" applyFont="1" applyFill="1" applyBorder="1" applyAlignment="1">
      <alignment horizontal="right" vertical="center"/>
      <protection/>
    </xf>
    <xf numFmtId="0" fontId="36" fillId="25" borderId="17" xfId="36" applyNumberFormat="1" applyFont="1" applyFill="1" applyBorder="1" applyAlignment="1">
      <alignment horizontal="center" vertical="center"/>
      <protection/>
    </xf>
    <xf numFmtId="0" fontId="0" fillId="25" borderId="20" xfId="36" applyNumberFormat="1" applyFont="1" applyFill="1" applyBorder="1" applyAlignment="1">
      <alignment vertical="center" shrinkToFit="1"/>
      <protection/>
    </xf>
    <xf numFmtId="0" fontId="0" fillId="25" borderId="25" xfId="36" applyNumberFormat="1" applyFont="1" applyFill="1" applyBorder="1" applyAlignment="1">
      <alignment horizontal="center" vertical="center"/>
      <protection/>
    </xf>
    <xf numFmtId="0" fontId="36" fillId="25" borderId="16" xfId="36" applyNumberFormat="1" applyFont="1" applyFill="1" applyBorder="1" applyAlignment="1">
      <alignment vertical="center"/>
      <protection/>
    </xf>
    <xf numFmtId="0" fontId="36" fillId="25" borderId="16" xfId="34" applyNumberFormat="1" applyFont="1" applyFill="1" applyBorder="1" applyAlignment="1">
      <alignment vertical="center"/>
      <protection/>
    </xf>
    <xf numFmtId="0" fontId="0" fillId="25" borderId="53" xfId="36" applyNumberFormat="1" applyFont="1" applyFill="1" applyBorder="1" applyAlignment="1">
      <alignment vertical="center" shrinkToFit="1"/>
      <protection/>
    </xf>
    <xf numFmtId="0" fontId="0" fillId="25" borderId="39" xfId="36" applyNumberFormat="1" applyFont="1" applyFill="1" applyBorder="1" applyAlignment="1">
      <alignment horizontal="right" vertical="center"/>
      <protection/>
    </xf>
    <xf numFmtId="0" fontId="0" fillId="25" borderId="21" xfId="36" applyNumberFormat="1" applyFont="1" applyFill="1" applyBorder="1" applyAlignment="1">
      <alignment horizontal="center" vertical="center"/>
      <protection/>
    </xf>
    <xf numFmtId="0" fontId="0" fillId="25" borderId="16" xfId="36" applyNumberFormat="1" applyFont="1" applyFill="1" applyBorder="1" applyAlignment="1">
      <alignment vertical="center"/>
      <protection/>
    </xf>
    <xf numFmtId="0" fontId="0" fillId="25" borderId="16" xfId="36" applyNumberFormat="1" applyFont="1" applyFill="1" applyBorder="1" applyAlignment="1">
      <alignment horizontal="right" vertical="center"/>
      <protection/>
    </xf>
    <xf numFmtId="0" fontId="0" fillId="25" borderId="17" xfId="36" applyNumberFormat="1" applyFont="1" applyFill="1" applyBorder="1" applyAlignment="1">
      <alignment horizontal="center" vertical="center"/>
      <protection/>
    </xf>
    <xf numFmtId="0" fontId="36" fillId="25" borderId="18" xfId="36" applyNumberFormat="1" applyFont="1" applyFill="1" applyBorder="1" applyAlignment="1">
      <alignment vertical="center"/>
      <protection/>
    </xf>
    <xf numFmtId="0" fontId="36" fillId="25" borderId="18" xfId="36" applyNumberFormat="1" applyFont="1" applyFill="1" applyBorder="1" applyAlignment="1">
      <alignment horizontal="right" vertical="center"/>
      <protection/>
    </xf>
    <xf numFmtId="0" fontId="37" fillId="25" borderId="19" xfId="36" applyNumberFormat="1" applyFont="1" applyFill="1" applyBorder="1" applyAlignment="1">
      <alignment horizontal="center" vertical="center"/>
      <protection/>
    </xf>
    <xf numFmtId="49" fontId="0" fillId="25" borderId="20" xfId="36" applyNumberFormat="1" applyFont="1" applyFill="1" applyBorder="1" applyAlignment="1">
      <alignment horizontal="right" vertical="center" shrinkToFit="1"/>
      <protection/>
    </xf>
    <xf numFmtId="0" fontId="36" fillId="25" borderId="16" xfId="34" applyNumberFormat="1" applyFont="1" applyFill="1" applyBorder="1" applyAlignment="1">
      <alignment vertical="center" shrinkToFit="1"/>
      <protection/>
    </xf>
    <xf numFmtId="0" fontId="0" fillId="25" borderId="16" xfId="36" applyNumberFormat="1" applyFont="1" applyFill="1" applyBorder="1" applyAlignment="1">
      <alignment horizontal="right" vertical="center"/>
      <protection/>
    </xf>
    <xf numFmtId="0" fontId="0" fillId="25" borderId="17" xfId="36" applyNumberFormat="1" applyFont="1" applyFill="1" applyBorder="1" applyAlignment="1">
      <alignment horizontal="center" vertical="center"/>
      <protection/>
    </xf>
    <xf numFmtId="0" fontId="0" fillId="25" borderId="42" xfId="34" applyNumberFormat="1" applyFont="1" applyFill="1" applyBorder="1" applyAlignment="1">
      <alignment vertical="center" shrinkToFit="1"/>
      <protection/>
    </xf>
    <xf numFmtId="0" fontId="0" fillId="25" borderId="42" xfId="36" applyNumberFormat="1" applyFont="1" applyFill="1" applyBorder="1" applyAlignment="1">
      <alignment horizontal="right" vertical="center"/>
      <protection/>
    </xf>
    <xf numFmtId="0" fontId="0" fillId="25" borderId="27" xfId="36" applyNumberFormat="1" applyFont="1" applyFill="1" applyBorder="1" applyAlignment="1">
      <alignment horizontal="center" vertical="center"/>
      <protection/>
    </xf>
    <xf numFmtId="49" fontId="36" fillId="25" borderId="20" xfId="36" applyNumberFormat="1" applyFont="1" applyFill="1" applyBorder="1" applyAlignment="1">
      <alignment vertical="top" wrapText="1"/>
      <protection/>
    </xf>
    <xf numFmtId="0" fontId="0" fillId="25" borderId="20" xfId="36" applyNumberFormat="1" applyFont="1" applyFill="1" applyBorder="1" applyAlignment="1">
      <alignment horizontal="right" vertical="center"/>
      <protection/>
    </xf>
    <xf numFmtId="49" fontId="0" fillId="25" borderId="15" xfId="36" applyNumberFormat="1" applyFont="1" applyFill="1" applyBorder="1" applyAlignment="1">
      <alignment horizontal="center" vertical="center"/>
      <protection/>
    </xf>
    <xf numFmtId="49" fontId="36" fillId="25" borderId="16" xfId="36" applyNumberFormat="1" applyFont="1" applyFill="1" applyBorder="1" applyAlignment="1">
      <alignment vertical="center" shrinkToFit="1"/>
      <protection/>
    </xf>
    <xf numFmtId="49" fontId="0" fillId="25" borderId="16" xfId="36" applyNumberFormat="1" applyFont="1" applyFill="1" applyBorder="1" applyAlignment="1">
      <alignment horizontal="right" vertical="center"/>
      <protection/>
    </xf>
    <xf numFmtId="49" fontId="0" fillId="25" borderId="17" xfId="36" applyNumberFormat="1" applyFont="1" applyFill="1" applyBorder="1" applyAlignment="1">
      <alignment horizontal="center" vertical="center"/>
      <protection/>
    </xf>
    <xf numFmtId="0" fontId="0" fillId="25" borderId="16" xfId="34" applyNumberFormat="1" applyFont="1" applyFill="1" applyBorder="1" applyAlignment="1">
      <alignment vertical="center" shrinkToFit="1"/>
      <protection/>
    </xf>
    <xf numFmtId="0" fontId="36" fillId="25" borderId="17" xfId="36" applyNumberFormat="1" applyFont="1" applyFill="1" applyBorder="1" applyAlignment="1">
      <alignment horizontal="center" vertical="center" shrinkToFit="1"/>
      <protection/>
    </xf>
    <xf numFmtId="49" fontId="36" fillId="25" borderId="16" xfId="36" applyNumberFormat="1" applyFont="1" applyFill="1" applyBorder="1" applyAlignment="1">
      <alignment horizontal="right" vertical="center" shrinkToFit="1"/>
      <protection/>
    </xf>
    <xf numFmtId="49" fontId="0" fillId="25" borderId="17" xfId="36" applyNumberFormat="1" applyFont="1" applyFill="1" applyBorder="1" applyAlignment="1">
      <alignment horizontal="center" vertical="center" shrinkToFit="1"/>
      <protection/>
    </xf>
    <xf numFmtId="49" fontId="36" fillId="25" borderId="16" xfId="36" applyNumberFormat="1" applyFont="1" applyFill="1" applyBorder="1" applyAlignment="1">
      <alignment vertical="center"/>
      <protection/>
    </xf>
    <xf numFmtId="0" fontId="36" fillId="25" borderId="18" xfId="36" applyNumberFormat="1" applyFont="1" applyFill="1" applyBorder="1" applyAlignment="1">
      <alignment vertical="center" shrinkToFit="1"/>
      <protection/>
    </xf>
    <xf numFmtId="0" fontId="0" fillId="25" borderId="18" xfId="36" applyNumberFormat="1" applyFont="1" applyFill="1" applyBorder="1" applyAlignment="1">
      <alignment horizontal="right" vertical="center"/>
      <protection/>
    </xf>
    <xf numFmtId="0" fontId="0" fillId="25" borderId="19" xfId="36" applyNumberFormat="1" applyFont="1" applyFill="1" applyBorder="1" applyAlignment="1">
      <alignment horizontal="center" vertical="center"/>
      <protection/>
    </xf>
    <xf numFmtId="49" fontId="0" fillId="25" borderId="24" xfId="36" applyNumberFormat="1" applyFont="1" applyFill="1" applyBorder="1" applyAlignment="1">
      <alignment vertical="center" shrinkToFit="1"/>
      <protection/>
    </xf>
    <xf numFmtId="49" fontId="0" fillId="25" borderId="24" xfId="36" applyNumberFormat="1" applyFont="1" applyFill="1" applyBorder="1" applyAlignment="1">
      <alignment horizontal="right" vertical="center"/>
      <protection/>
    </xf>
    <xf numFmtId="49" fontId="37" fillId="25" borderId="16" xfId="36" applyNumberFormat="1" applyFont="1" applyFill="1" applyBorder="1" applyAlignment="1">
      <alignment vertical="center" shrinkToFit="1"/>
      <protection/>
    </xf>
    <xf numFmtId="49" fontId="2" fillId="25" borderId="16" xfId="36" applyNumberFormat="1" applyFont="1" applyFill="1" applyBorder="1" applyAlignment="1">
      <alignment horizontal="right" vertical="center"/>
      <protection/>
    </xf>
    <xf numFmtId="0" fontId="0" fillId="25" borderId="16" xfId="36" applyNumberFormat="1" applyFont="1" applyFill="1" applyBorder="1" applyAlignment="1">
      <alignment vertical="center" shrinkToFit="1"/>
      <protection/>
    </xf>
    <xf numFmtId="0" fontId="0" fillId="25" borderId="17" xfId="36" applyNumberFormat="1" applyFont="1" applyFill="1" applyBorder="1" applyAlignment="1">
      <alignment horizontal="center" vertical="center" shrinkToFit="1"/>
      <protection/>
    </xf>
    <xf numFmtId="0" fontId="36" fillId="0" borderId="58" xfId="36" applyNumberFormat="1" applyFont="1" applyFill="1" applyBorder="1" applyAlignment="1">
      <alignment vertical="center" shrinkToFit="1"/>
      <protection/>
    </xf>
    <xf numFmtId="0" fontId="36" fillId="0" borderId="59" xfId="36" applyNumberFormat="1" applyFont="1" applyFill="1" applyBorder="1" applyAlignment="1">
      <alignment vertical="center" shrinkToFit="1"/>
      <protection/>
    </xf>
    <xf numFmtId="0" fontId="36" fillId="0" borderId="59" xfId="34" applyNumberFormat="1" applyFont="1" applyFill="1" applyBorder="1" applyAlignment="1">
      <alignment vertical="center" shrinkToFit="1"/>
      <protection/>
    </xf>
    <xf numFmtId="0" fontId="0" fillId="0" borderId="59" xfId="36" applyNumberFormat="1" applyFont="1" applyFill="1" applyBorder="1" applyAlignment="1">
      <alignment vertical="center"/>
      <protection/>
    </xf>
    <xf numFmtId="0" fontId="36" fillId="0" borderId="60" xfId="36" applyNumberFormat="1" applyFont="1" applyFill="1" applyBorder="1" applyAlignment="1">
      <alignment vertical="center" shrinkToFit="1"/>
      <protection/>
    </xf>
    <xf numFmtId="0" fontId="0" fillId="26" borderId="16" xfId="36" applyNumberFormat="1" applyFont="1" applyFill="1" applyBorder="1" applyAlignment="1">
      <alignment vertical="center"/>
      <protection/>
    </xf>
    <xf numFmtId="0" fontId="0" fillId="26" borderId="16" xfId="36" applyNumberFormat="1" applyFont="1" applyFill="1" applyBorder="1" applyAlignment="1">
      <alignment horizontal="right" vertical="center"/>
      <protection/>
    </xf>
    <xf numFmtId="0" fontId="0" fillId="26" borderId="17" xfId="36" applyNumberFormat="1" applyFont="1" applyFill="1" applyBorder="1" applyAlignment="1">
      <alignment horizontal="center" vertical="center" shrinkToFit="1"/>
      <protection/>
    </xf>
    <xf numFmtId="0" fontId="0" fillId="26" borderId="42" xfId="36" applyNumberFormat="1" applyFont="1" applyFill="1" applyBorder="1" applyAlignment="1">
      <alignment horizontal="right" vertical="center"/>
      <protection/>
    </xf>
    <xf numFmtId="0" fontId="0" fillId="26" borderId="61" xfId="36" applyNumberFormat="1" applyFont="1" applyFill="1" applyBorder="1" applyAlignment="1">
      <alignment horizontal="center" vertical="center" shrinkToFit="1"/>
      <protection/>
    </xf>
    <xf numFmtId="0" fontId="0" fillId="26" borderId="16" xfId="36" applyNumberFormat="1" applyFont="1" applyFill="1" applyBorder="1" applyAlignment="1">
      <alignment vertical="center" shrinkToFit="1"/>
      <protection/>
    </xf>
    <xf numFmtId="0" fontId="0" fillId="26" borderId="17" xfId="36" applyNumberFormat="1" applyFont="1" applyFill="1" applyBorder="1" applyAlignment="1">
      <alignment horizontal="center" vertical="center"/>
      <protection/>
    </xf>
    <xf numFmtId="0" fontId="0" fillId="26" borderId="18" xfId="36" applyNumberFormat="1" applyFont="1" applyFill="1" applyBorder="1" applyAlignment="1">
      <alignment vertical="center"/>
      <protection/>
    </xf>
    <xf numFmtId="0" fontId="0" fillId="26" borderId="18" xfId="36" applyNumberFormat="1" applyFont="1" applyFill="1" applyBorder="1" applyAlignment="1">
      <alignment horizontal="right" vertical="center"/>
      <protection/>
    </xf>
    <xf numFmtId="0" fontId="0" fillId="26" borderId="19" xfId="36" applyNumberFormat="1" applyFont="1" applyFill="1" applyBorder="1" applyAlignment="1">
      <alignment horizontal="center" vertical="center"/>
      <protection/>
    </xf>
    <xf numFmtId="0" fontId="36" fillId="26" borderId="16" xfId="36" applyNumberFormat="1" applyFont="1" applyFill="1" applyBorder="1" applyAlignment="1">
      <alignment vertical="center" shrinkToFit="1"/>
      <protection/>
    </xf>
    <xf numFmtId="0" fontId="0" fillId="26" borderId="20" xfId="36" applyNumberFormat="1" applyFont="1" applyFill="1" applyBorder="1" applyAlignment="1">
      <alignment horizontal="right" vertical="center"/>
      <protection/>
    </xf>
    <xf numFmtId="0" fontId="0" fillId="26" borderId="15" xfId="36" applyNumberFormat="1" applyFont="1" applyFill="1" applyBorder="1" applyAlignment="1">
      <alignment horizontal="center" vertical="center"/>
      <protection/>
    </xf>
    <xf numFmtId="49" fontId="36" fillId="26" borderId="16" xfId="36" applyNumberFormat="1" applyFont="1" applyFill="1" applyBorder="1" applyAlignment="1">
      <alignment vertical="center" shrinkToFit="1"/>
      <protection/>
    </xf>
    <xf numFmtId="0" fontId="0" fillId="26" borderId="18" xfId="36" applyNumberFormat="1" applyFont="1" applyFill="1" applyBorder="1" applyAlignment="1">
      <alignment vertical="center"/>
      <protection/>
    </xf>
    <xf numFmtId="0" fontId="0" fillId="26" borderId="18" xfId="36" applyNumberFormat="1" applyFont="1" applyFill="1" applyBorder="1" applyAlignment="1">
      <alignment horizontal="right" vertical="center"/>
      <protection/>
    </xf>
    <xf numFmtId="0" fontId="0" fillId="26" borderId="19" xfId="36" applyNumberFormat="1" applyFont="1" applyFill="1" applyBorder="1" applyAlignment="1">
      <alignment horizontal="center" vertical="center"/>
      <protection/>
    </xf>
    <xf numFmtId="0" fontId="0" fillId="26" borderId="20" xfId="36" applyNumberFormat="1" applyFont="1" applyFill="1" applyBorder="1" applyAlignment="1">
      <alignment vertical="center" shrinkToFit="1"/>
      <protection/>
    </xf>
    <xf numFmtId="0" fontId="0" fillId="26" borderId="16" xfId="36" applyNumberFormat="1" applyFont="1" applyFill="1" applyBorder="1" applyAlignment="1">
      <alignment vertical="center"/>
      <protection/>
    </xf>
    <xf numFmtId="49" fontId="0" fillId="25" borderId="20" xfId="36" applyNumberFormat="1" applyFont="1" applyFill="1" applyBorder="1" applyAlignment="1">
      <alignment horizontal="right" vertical="center" shrinkToFit="1"/>
      <protection/>
    </xf>
    <xf numFmtId="0" fontId="0" fillId="25" borderId="25" xfId="36" applyNumberFormat="1" applyFont="1" applyFill="1" applyBorder="1" applyAlignment="1">
      <alignment horizontal="center" vertical="center"/>
      <protection/>
    </xf>
    <xf numFmtId="0" fontId="0" fillId="0" borderId="59" xfId="36" applyNumberFormat="1" applyFont="1" applyFill="1" applyBorder="1" applyAlignment="1">
      <alignment vertical="center"/>
      <protection/>
    </xf>
    <xf numFmtId="0" fontId="0" fillId="26" borderId="16" xfId="36" applyNumberFormat="1" applyFont="1" applyFill="1" applyBorder="1" applyAlignment="1">
      <alignment vertical="center" shrinkToFit="1"/>
      <protection/>
    </xf>
    <xf numFmtId="0" fontId="0" fillId="26" borderId="42" xfId="36" applyNumberFormat="1" applyFont="1" applyFill="1" applyBorder="1" applyAlignment="1">
      <alignment vertical="center" shrinkToFit="1"/>
      <protection/>
    </xf>
    <xf numFmtId="0" fontId="0" fillId="26" borderId="27" xfId="36" applyNumberFormat="1" applyFont="1" applyFill="1" applyBorder="1" applyAlignment="1">
      <alignment horizontal="center" vertical="center"/>
      <protection/>
    </xf>
    <xf numFmtId="0" fontId="0" fillId="26" borderId="16" xfId="36" applyNumberFormat="1" applyFont="1" applyFill="1" applyBorder="1" applyAlignment="1">
      <alignment horizontal="right" vertical="center"/>
      <protection/>
    </xf>
    <xf numFmtId="0" fontId="0" fillId="26" borderId="17" xfId="36" applyNumberFormat="1" applyFont="1" applyFill="1" applyBorder="1" applyAlignment="1">
      <alignment horizontal="center" vertical="center"/>
      <protection/>
    </xf>
    <xf numFmtId="0" fontId="0" fillId="26" borderId="17" xfId="36" applyNumberFormat="1" applyFont="1" applyFill="1" applyBorder="1" applyAlignment="1">
      <alignment horizontal="center" vertical="center" shrinkToFit="1"/>
      <protection/>
    </xf>
    <xf numFmtId="0" fontId="0" fillId="26" borderId="20" xfId="35" applyNumberFormat="1" applyFont="1" applyFill="1" applyBorder="1" applyAlignment="1">
      <alignment horizontal="right" vertical="center"/>
      <protection/>
    </xf>
    <xf numFmtId="0" fontId="0" fillId="26" borderId="16" xfId="35" applyNumberFormat="1" applyFont="1" applyFill="1" applyBorder="1" applyAlignment="1">
      <alignment horizontal="right" vertical="center"/>
      <protection/>
    </xf>
    <xf numFmtId="0" fontId="0" fillId="26" borderId="27" xfId="35" applyNumberFormat="1" applyFont="1" applyFill="1" applyBorder="1" applyAlignment="1">
      <alignment horizontal="center" vertical="center"/>
      <protection/>
    </xf>
    <xf numFmtId="0" fontId="0" fillId="26" borderId="17" xfId="35" applyNumberFormat="1" applyFont="1" applyFill="1" applyBorder="1" applyAlignment="1">
      <alignment horizontal="center" vertical="center"/>
      <protection/>
    </xf>
    <xf numFmtId="0" fontId="0" fillId="26" borderId="18" xfId="35" applyNumberFormat="1" applyFont="1" applyFill="1" applyBorder="1" applyAlignment="1">
      <alignment horizontal="right" vertical="center"/>
      <protection/>
    </xf>
    <xf numFmtId="0" fontId="0" fillId="26" borderId="19" xfId="35" applyNumberFormat="1" applyFont="1" applyFill="1" applyBorder="1" applyAlignment="1">
      <alignment horizontal="center" vertical="center"/>
      <protection/>
    </xf>
    <xf numFmtId="0" fontId="0" fillId="26" borderId="16" xfId="34" applyNumberFormat="1" applyFont="1" applyFill="1" applyBorder="1" applyAlignment="1">
      <alignment vertical="center" shrinkToFit="1"/>
      <protection/>
    </xf>
    <xf numFmtId="0" fontId="0" fillId="26" borderId="16" xfId="36" applyNumberFormat="1" applyFont="1" applyFill="1" applyBorder="1" applyAlignment="1">
      <alignment horizontal="right" vertical="center" shrinkToFit="1"/>
      <protection/>
    </xf>
    <xf numFmtId="0" fontId="36" fillId="26" borderId="20" xfId="36" applyNumberFormat="1" applyFont="1" applyFill="1" applyBorder="1" applyAlignment="1">
      <alignment horizontal="right" vertical="center"/>
      <protection/>
    </xf>
    <xf numFmtId="0" fontId="36" fillId="26" borderId="16" xfId="36" applyNumberFormat="1" applyFont="1" applyFill="1" applyBorder="1" applyAlignment="1">
      <alignment horizontal="right" vertical="center"/>
      <protection/>
    </xf>
    <xf numFmtId="0" fontId="36" fillId="26" borderId="17" xfId="36" applyNumberFormat="1" applyFont="1" applyFill="1" applyBorder="1" applyAlignment="1">
      <alignment horizontal="center" vertical="center"/>
      <protection/>
    </xf>
    <xf numFmtId="0" fontId="36" fillId="25" borderId="20" xfId="36" applyNumberFormat="1" applyFont="1" applyFill="1" applyBorder="1" applyAlignment="1">
      <alignment horizontal="right" vertical="center"/>
      <protection/>
    </xf>
    <xf numFmtId="0" fontId="0" fillId="25" borderId="15" xfId="36" applyNumberFormat="1" applyFont="1" applyFill="1" applyBorder="1" applyAlignment="1">
      <alignment horizontal="center" vertical="center"/>
      <protection/>
    </xf>
    <xf numFmtId="0" fontId="0" fillId="25" borderId="18" xfId="36" applyNumberFormat="1" applyFont="1" applyFill="1" applyBorder="1" applyAlignment="1">
      <alignment vertical="center" shrinkToFit="1"/>
      <protection/>
    </xf>
    <xf numFmtId="0" fontId="0" fillId="25" borderId="16" xfId="36" applyNumberFormat="1" applyFont="1" applyFill="1" applyBorder="1" applyAlignment="1">
      <alignment vertical="center" shrinkToFit="1"/>
      <protection/>
    </xf>
    <xf numFmtId="49" fontId="0" fillId="25" borderId="20" xfId="36" applyNumberFormat="1" applyFont="1" applyFill="1" applyBorder="1" applyAlignment="1">
      <alignment vertical="center" shrinkToFit="1"/>
      <protection/>
    </xf>
    <xf numFmtId="0" fontId="0" fillId="25" borderId="20" xfId="36" applyNumberFormat="1" applyFont="1" applyFill="1" applyBorder="1" applyAlignment="1">
      <alignment vertical="center" shrinkToFit="1"/>
      <protection/>
    </xf>
    <xf numFmtId="0" fontId="0" fillId="25" borderId="17" xfId="36" applyNumberFormat="1" applyFont="1" applyFill="1" applyBorder="1" applyAlignment="1">
      <alignment horizontal="center" vertical="center"/>
      <protection/>
    </xf>
    <xf numFmtId="49" fontId="36" fillId="26" borderId="20" xfId="36" applyNumberFormat="1" applyFont="1" applyFill="1" applyBorder="1" applyAlignment="1">
      <alignment horizontal="right" vertical="center"/>
      <protection/>
    </xf>
    <xf numFmtId="49" fontId="2" fillId="26" borderId="20" xfId="36" applyNumberFormat="1" applyFont="1" applyFill="1" applyBorder="1" applyAlignment="1">
      <alignment vertical="center" shrinkToFit="1"/>
      <protection/>
    </xf>
    <xf numFmtId="49" fontId="36" fillId="26" borderId="48" xfId="36" applyNumberFormat="1" applyFont="1" applyFill="1" applyBorder="1" applyAlignment="1">
      <alignment horizontal="right" vertical="center"/>
      <protection/>
    </xf>
    <xf numFmtId="0" fontId="0" fillId="26" borderId="15" xfId="36" applyNumberFormat="1" applyFont="1" applyFill="1" applyBorder="1" applyAlignment="1">
      <alignment horizontal="center" vertical="center"/>
      <protection/>
    </xf>
    <xf numFmtId="0" fontId="0" fillId="26" borderId="20" xfId="36" applyNumberFormat="1" applyFont="1" applyFill="1" applyBorder="1" applyAlignment="1">
      <alignment horizontal="right" vertical="center"/>
      <protection/>
    </xf>
    <xf numFmtId="0" fontId="36" fillId="26" borderId="16" xfId="35" applyNumberFormat="1" applyFont="1" applyFill="1" applyBorder="1" applyAlignment="1">
      <alignment horizontal="right" vertical="center"/>
      <protection/>
    </xf>
    <xf numFmtId="0" fontId="36" fillId="26" borderId="17" xfId="35" applyNumberFormat="1" applyFont="1" applyFill="1" applyBorder="1" applyAlignment="1">
      <alignment horizontal="center" vertical="center"/>
      <protection/>
    </xf>
    <xf numFmtId="49" fontId="0" fillId="26" borderId="16" xfId="36" applyNumberFormat="1" applyFont="1" applyFill="1" applyBorder="1" applyAlignment="1">
      <alignment horizontal="right" vertical="center" shrinkToFit="1"/>
      <protection/>
    </xf>
    <xf numFmtId="49" fontId="36" fillId="26" borderId="16" xfId="36" applyNumberFormat="1" applyFont="1" applyFill="1" applyBorder="1" applyAlignment="1">
      <alignment horizontal="right" vertical="center" shrinkToFit="1"/>
      <protection/>
    </xf>
    <xf numFmtId="0" fontId="2" fillId="0" borderId="26" xfId="35" applyNumberFormat="1" applyFont="1" applyFill="1" applyBorder="1" applyAlignment="1">
      <alignment horizontal="center" vertical="center"/>
      <protection/>
    </xf>
    <xf numFmtId="0" fontId="2" fillId="0" borderId="13" xfId="35" applyNumberFormat="1" applyFont="1" applyFill="1" applyBorder="1" applyAlignment="1">
      <alignment horizontal="center" vertical="center"/>
      <protection/>
    </xf>
    <xf numFmtId="49" fontId="31" fillId="0" borderId="26" xfId="37" applyNumberFormat="1" applyFont="1" applyFill="1" applyBorder="1" applyAlignment="1">
      <alignment vertical="center" shrinkToFit="1"/>
      <protection/>
    </xf>
    <xf numFmtId="49" fontId="31" fillId="0" borderId="33" xfId="37" applyNumberFormat="1" applyFont="1" applyFill="1" applyBorder="1" applyAlignment="1">
      <alignment vertical="center" shrinkToFit="1"/>
      <protection/>
    </xf>
    <xf numFmtId="49" fontId="31" fillId="0" borderId="23" xfId="37" applyNumberFormat="1" applyFont="1" applyFill="1" applyBorder="1" applyAlignment="1">
      <alignment vertical="center" shrinkToFit="1"/>
      <protection/>
    </xf>
    <xf numFmtId="49" fontId="31" fillId="0" borderId="38" xfId="37" applyNumberFormat="1" applyFont="1" applyFill="1" applyBorder="1" applyAlignment="1">
      <alignment vertical="center" shrinkToFit="1"/>
      <protection/>
    </xf>
    <xf numFmtId="49" fontId="39" fillId="0" borderId="0" xfId="37" applyNumberFormat="1" applyFont="1" applyFill="1" applyBorder="1">
      <alignment vertical="center"/>
      <protection/>
    </xf>
    <xf numFmtId="0" fontId="0" fillId="0" borderId="62" xfId="35" applyNumberFormat="1" applyFont="1" applyFill="1" applyBorder="1" applyAlignment="1">
      <alignment vertical="center" wrapText="1"/>
      <protection/>
    </xf>
    <xf numFmtId="0" fontId="0" fillId="0" borderId="63" xfId="34" applyNumberFormat="1" applyFont="1" applyFill="1" applyBorder="1" applyAlignment="1">
      <alignment vertical="center" wrapText="1"/>
      <protection/>
    </xf>
    <xf numFmtId="0" fontId="0" fillId="0" borderId="64" xfId="34" applyNumberFormat="1" applyFont="1" applyFill="1" applyBorder="1" applyAlignment="1">
      <alignment vertical="center" wrapText="1"/>
      <protection/>
    </xf>
    <xf numFmtId="0" fontId="40" fillId="0" borderId="43" xfId="35" applyNumberFormat="1" applyFont="1" applyFill="1" applyBorder="1" applyAlignment="1">
      <alignment horizontal="center" vertical="center" wrapText="1"/>
      <protection/>
    </xf>
    <xf numFmtId="0" fontId="40" fillId="0" borderId="11" xfId="35" applyNumberFormat="1" applyFont="1" applyFill="1" applyBorder="1" applyAlignment="1">
      <alignment horizontal="center" vertical="center"/>
      <protection/>
    </xf>
    <xf numFmtId="0" fontId="24" fillId="0" borderId="11" xfId="35" applyNumberFormat="1" applyFont="1" applyFill="1" applyBorder="1" applyAlignment="1">
      <alignment horizontal="center" vertical="center" wrapText="1"/>
      <protection/>
    </xf>
    <xf numFmtId="0" fontId="24" fillId="0" borderId="11" xfId="35" applyNumberFormat="1" applyFont="1" applyFill="1" applyBorder="1" applyAlignment="1">
      <alignment horizontal="center" vertical="center"/>
      <protection/>
    </xf>
    <xf numFmtId="0" fontId="24" fillId="0" borderId="11" xfId="36" applyNumberFormat="1" applyFont="1" applyFill="1" applyBorder="1" applyAlignment="1">
      <alignment horizontal="center" vertical="center" wrapText="1"/>
      <protection/>
    </xf>
    <xf numFmtId="0" fontId="24" fillId="0" borderId="11" xfId="36" applyNumberFormat="1" applyFont="1" applyFill="1" applyBorder="1" applyAlignment="1">
      <alignment horizontal="center" vertical="center"/>
      <protection/>
    </xf>
    <xf numFmtId="0" fontId="24" fillId="26" borderId="43" xfId="36" applyNumberFormat="1" applyFont="1" applyFill="1" applyBorder="1" applyAlignment="1">
      <alignment horizontal="center" vertical="center" wrapText="1"/>
      <protection/>
    </xf>
    <xf numFmtId="0" fontId="24" fillId="26" borderId="11" xfId="36" applyNumberFormat="1" applyFont="1" applyFill="1" applyBorder="1" applyAlignment="1">
      <alignment horizontal="center" vertical="center"/>
      <protection/>
    </xf>
    <xf numFmtId="0" fontId="0" fillId="0" borderId="63" xfId="35" applyNumberFormat="1" applyFont="1" applyFill="1" applyBorder="1" applyAlignment="1">
      <alignment vertical="center" wrapText="1"/>
      <protection/>
    </xf>
    <xf numFmtId="0" fontId="40" fillId="0" borderId="28" xfId="35" applyNumberFormat="1" applyFont="1" applyFill="1" applyBorder="1" applyAlignment="1">
      <alignment horizontal="center" vertical="center" wrapText="1"/>
      <protection/>
    </xf>
    <xf numFmtId="0" fontId="40" fillId="0" borderId="65" xfId="35" applyNumberFormat="1" applyFont="1" applyFill="1" applyBorder="1" applyAlignment="1">
      <alignment horizontal="center" vertical="center" wrapText="1"/>
      <protection/>
    </xf>
    <xf numFmtId="0" fontId="24" fillId="0" borderId="28" xfId="35" applyNumberFormat="1" applyFont="1" applyFill="1" applyBorder="1" applyAlignment="1">
      <alignment horizontal="center" vertical="center" wrapText="1"/>
      <protection/>
    </xf>
    <xf numFmtId="0" fontId="24" fillId="0" borderId="65" xfId="35" applyNumberFormat="1" applyFont="1" applyFill="1" applyBorder="1" applyAlignment="1">
      <alignment horizontal="center" vertical="center" wrapText="1"/>
      <protection/>
    </xf>
    <xf numFmtId="0" fontId="24" fillId="0" borderId="66" xfId="35" applyNumberFormat="1" applyFont="1" applyFill="1" applyBorder="1" applyAlignment="1">
      <alignment horizontal="center" vertical="center" wrapText="1"/>
      <protection/>
    </xf>
    <xf numFmtId="0" fontId="24" fillId="0" borderId="43" xfId="35" applyNumberFormat="1" applyFont="1" applyFill="1" applyBorder="1" applyAlignment="1">
      <alignment horizontal="center" vertical="center" wrapText="1"/>
      <protection/>
    </xf>
    <xf numFmtId="0" fontId="15" fillId="0" borderId="11" xfId="36" applyNumberFormat="1" applyFont="1" applyFill="1" applyBorder="1" applyAlignment="1">
      <alignment horizontal="center" vertical="center" wrapText="1"/>
      <protection/>
    </xf>
    <xf numFmtId="0" fontId="15" fillId="0" borderId="26" xfId="36" applyNumberFormat="1" applyFont="1" applyFill="1" applyBorder="1" applyAlignment="1">
      <alignment horizontal="center" vertical="center" wrapText="1"/>
      <protection/>
    </xf>
    <xf numFmtId="0" fontId="40" fillId="0" borderId="28" xfId="36" applyNumberFormat="1" applyFont="1" applyFill="1" applyBorder="1" applyAlignment="1">
      <alignment horizontal="center" vertical="center" wrapText="1"/>
      <protection/>
    </xf>
    <xf numFmtId="0" fontId="40" fillId="0" borderId="65" xfId="36" applyNumberFormat="1" applyFont="1" applyFill="1" applyBorder="1" applyAlignment="1">
      <alignment horizontal="center" vertical="center" wrapText="1"/>
      <protection/>
    </xf>
    <xf numFmtId="0" fontId="40" fillId="0" borderId="43" xfId="36" applyNumberFormat="1" applyFont="1" applyFill="1" applyBorder="1" applyAlignment="1">
      <alignment horizontal="center" vertical="center" wrapText="1"/>
      <protection/>
    </xf>
    <xf numFmtId="0" fontId="0" fillId="0" borderId="11" xfId="34" applyNumberFormat="1" applyFont="1" applyFill="1" applyBorder="1">
      <alignment/>
      <protection/>
    </xf>
    <xf numFmtId="0" fontId="0" fillId="0" borderId="67" xfId="35" applyNumberFormat="1" applyFont="1" applyFill="1" applyBorder="1" applyAlignment="1">
      <alignment horizontal="left" vertical="center" wrapText="1"/>
      <protection/>
    </xf>
    <xf numFmtId="0" fontId="0" fillId="0" borderId="68" xfId="34" applyNumberFormat="1" applyFont="1" applyFill="1" applyBorder="1" applyAlignment="1">
      <alignment horizontal="left" vertical="center" wrapText="1"/>
      <protection/>
    </xf>
    <xf numFmtId="0" fontId="0" fillId="0" borderId="69" xfId="34" applyNumberFormat="1" applyFont="1" applyFill="1" applyBorder="1" applyAlignment="1">
      <alignment horizontal="left" vertical="center" wrapText="1"/>
      <protection/>
    </xf>
    <xf numFmtId="0" fontId="41" fillId="0" borderId="11" xfId="35" applyNumberFormat="1" applyFont="1" applyFill="1" applyBorder="1" applyAlignment="1">
      <alignment horizontal="center" vertical="center" wrapText="1"/>
      <protection/>
    </xf>
    <xf numFmtId="0" fontId="41" fillId="0" borderId="11" xfId="35" applyNumberFormat="1" applyFont="1" applyFill="1" applyBorder="1" applyAlignment="1">
      <alignment horizontal="center" vertical="center"/>
      <protection/>
    </xf>
    <xf numFmtId="0" fontId="40" fillId="0" borderId="11" xfId="35" applyNumberFormat="1" applyFont="1" applyFill="1" applyBorder="1" applyAlignment="1">
      <alignment horizontal="center" vertical="center" wrapText="1"/>
      <protection/>
    </xf>
    <xf numFmtId="0" fontId="40" fillId="0" borderId="11" xfId="36" applyNumberFormat="1" applyFont="1" applyFill="1" applyBorder="1" applyAlignment="1">
      <alignment horizontal="center" vertical="center"/>
      <protection/>
    </xf>
    <xf numFmtId="0" fontId="24" fillId="0" borderId="28" xfId="36" applyNumberFormat="1" applyFont="1" applyFill="1" applyBorder="1" applyAlignment="1">
      <alignment horizontal="center" vertical="center" wrapText="1"/>
      <protection/>
    </xf>
    <xf numFmtId="0" fontId="24" fillId="0" borderId="65" xfId="36" applyNumberFormat="1" applyFont="1" applyFill="1" applyBorder="1" applyAlignment="1">
      <alignment horizontal="center" vertical="center" wrapText="1"/>
      <protection/>
    </xf>
    <xf numFmtId="0" fontId="24" fillId="0" borderId="43" xfId="36" applyNumberFormat="1" applyFont="1" applyFill="1" applyBorder="1" applyAlignment="1">
      <alignment horizontal="center" vertical="center" wrapText="1"/>
      <protection/>
    </xf>
    <xf numFmtId="0" fontId="2" fillId="0" borderId="12" xfId="35" applyNumberFormat="1" applyFont="1" applyFill="1" applyBorder="1" applyAlignment="1">
      <alignment horizontal="center" vertical="center"/>
      <protection/>
    </xf>
    <xf numFmtId="0" fontId="2" fillId="0" borderId="23" xfId="35" applyNumberFormat="1" applyFont="1" applyFill="1" applyBorder="1" applyAlignment="1">
      <alignment horizontal="center" vertical="center"/>
      <protection/>
    </xf>
    <xf numFmtId="0" fontId="2" fillId="0" borderId="38" xfId="35" applyNumberFormat="1" applyFont="1" applyFill="1" applyBorder="1" applyAlignment="1">
      <alignment horizontal="center" vertical="center"/>
      <protection/>
    </xf>
    <xf numFmtId="0" fontId="40" fillId="0" borderId="11" xfId="36" applyNumberFormat="1" applyFont="1" applyFill="1" applyBorder="1" applyAlignment="1">
      <alignment horizontal="center" vertical="center" wrapText="1"/>
      <protection/>
    </xf>
    <xf numFmtId="0" fontId="36" fillId="0" borderId="11" xfId="34" applyNumberFormat="1" applyFont="1" applyFill="1" applyBorder="1" applyAlignment="1">
      <alignment/>
      <protection/>
    </xf>
    <xf numFmtId="188" fontId="2" fillId="0" borderId="26" xfId="35" applyNumberFormat="1" applyFont="1" applyFill="1" applyBorder="1" applyAlignment="1">
      <alignment horizontal="center" vertical="center"/>
      <protection/>
    </xf>
    <xf numFmtId="188" fontId="2" fillId="0" borderId="23" xfId="35" applyNumberFormat="1" applyFont="1" applyFill="1" applyBorder="1" applyAlignment="1">
      <alignment horizontal="center" vertical="center"/>
      <protection/>
    </xf>
    <xf numFmtId="0" fontId="2" fillId="0" borderId="54" xfId="35" applyNumberFormat="1" applyFont="1" applyFill="1" applyBorder="1" applyAlignment="1">
      <alignment horizontal="center" vertical="center"/>
      <protection/>
    </xf>
    <xf numFmtId="0" fontId="2" fillId="0" borderId="14" xfId="35" applyNumberFormat="1" applyFont="1" applyFill="1" applyBorder="1" applyAlignment="1">
      <alignment horizontal="center" vertical="center"/>
      <protection/>
    </xf>
    <xf numFmtId="0" fontId="21" fillId="0" borderId="0" xfId="35" applyNumberFormat="1" applyFont="1" applyFill="1" applyAlignment="1">
      <alignment horizontal="center" vertical="center"/>
      <protection/>
    </xf>
    <xf numFmtId="0" fontId="22" fillId="0" borderId="0" xfId="35" applyNumberFormat="1" applyFont="1" applyFill="1" applyAlignment="1">
      <alignment horizontal="center" vertical="center"/>
      <protection/>
    </xf>
    <xf numFmtId="0" fontId="2" fillId="0" borderId="70" xfId="35" applyNumberFormat="1" applyFont="1" applyFill="1" applyBorder="1" applyAlignment="1">
      <alignment vertical="center"/>
      <protection/>
    </xf>
    <xf numFmtId="0" fontId="2" fillId="0" borderId="71" xfId="35" applyNumberFormat="1" applyFont="1" applyFill="1" applyBorder="1" applyAlignment="1">
      <alignment horizontal="center" vertical="center"/>
      <protection/>
    </xf>
    <xf numFmtId="0" fontId="0" fillId="0" borderId="26" xfId="35" applyNumberFormat="1" applyFont="1" applyFill="1" applyBorder="1" applyAlignment="1">
      <alignment horizontal="center" vertical="center"/>
      <protection/>
    </xf>
    <xf numFmtId="0" fontId="0" fillId="0" borderId="13" xfId="35" applyNumberFormat="1" applyFont="1" applyFill="1" applyBorder="1" applyAlignment="1">
      <alignment horizontal="center" vertical="center"/>
      <protection/>
    </xf>
    <xf numFmtId="49" fontId="31" fillId="0" borderId="26" xfId="37" applyNumberFormat="1" applyFont="1" applyFill="1" applyBorder="1" applyAlignment="1">
      <alignment horizontal="center" vertical="center" shrinkToFit="1"/>
      <protection/>
    </xf>
    <xf numFmtId="49" fontId="31" fillId="0" borderId="23" xfId="37" applyNumberFormat="1" applyFont="1" applyFill="1" applyBorder="1" applyAlignment="1">
      <alignment horizontal="center" vertical="center" shrinkToFit="1"/>
      <protection/>
    </xf>
    <xf numFmtId="49" fontId="31" fillId="0" borderId="38" xfId="37" applyNumberFormat="1" applyFont="1" applyFill="1" applyBorder="1" applyAlignment="1">
      <alignment horizontal="center" vertical="center" shrinkToFit="1"/>
      <protection/>
    </xf>
    <xf numFmtId="0" fontId="0" fillId="0" borderId="28" xfId="34" applyNumberFormat="1" applyFont="1" applyFill="1" applyBorder="1">
      <alignment/>
      <protection/>
    </xf>
    <xf numFmtId="0" fontId="37" fillId="0" borderId="11" xfId="34" applyNumberFormat="1" applyFont="1" applyFill="1" applyBorder="1">
      <alignment/>
      <protection/>
    </xf>
    <xf numFmtId="0" fontId="36" fillId="0" borderId="11" xfId="34" applyNumberFormat="1" applyFont="1" applyFill="1" applyBorder="1">
      <alignment/>
      <protection/>
    </xf>
    <xf numFmtId="0" fontId="0" fillId="0" borderId="11" xfId="34" applyNumberFormat="1" applyFont="1" applyFill="1" applyBorder="1" applyAlignment="1">
      <alignment/>
      <protection/>
    </xf>
    <xf numFmtId="0" fontId="2" fillId="0" borderId="50" xfId="35" applyNumberFormat="1" applyFont="1" applyFill="1" applyBorder="1" applyAlignment="1">
      <alignment horizontal="center" vertical="center"/>
      <protection/>
    </xf>
    <xf numFmtId="0" fontId="2" fillId="0" borderId="72" xfId="35" applyNumberFormat="1" applyFont="1" applyFill="1" applyBorder="1" applyAlignment="1">
      <alignment horizontal="center" vertical="center"/>
      <protection/>
    </xf>
    <xf numFmtId="0" fontId="2" fillId="0" borderId="73" xfId="35" applyNumberFormat="1" applyFont="1" applyFill="1" applyBorder="1" applyAlignment="1">
      <alignment vertical="center"/>
      <protection/>
    </xf>
    <xf numFmtId="0" fontId="2" fillId="0" borderId="74" xfId="35" applyNumberFormat="1" applyFont="1" applyFill="1" applyBorder="1" applyAlignment="1">
      <alignment horizontal="center" vertical="center"/>
      <protection/>
    </xf>
    <xf numFmtId="0" fontId="2" fillId="0" borderId="75" xfId="35" applyNumberFormat="1" applyFont="1" applyFill="1" applyBorder="1" applyAlignment="1">
      <alignment horizontal="center" vertical="center"/>
      <protection/>
    </xf>
    <xf numFmtId="0" fontId="2" fillId="0" borderId="76" xfId="35" applyNumberFormat="1" applyFont="1" applyFill="1" applyBorder="1" applyAlignment="1">
      <alignment horizontal="center" vertical="center"/>
      <protection/>
    </xf>
    <xf numFmtId="0" fontId="41" fillId="0" borderId="11" xfId="36" applyNumberFormat="1" applyFont="1" applyFill="1" applyBorder="1" applyAlignment="1">
      <alignment horizontal="center" vertical="center" wrapText="1"/>
      <protection/>
    </xf>
    <xf numFmtId="0" fontId="24" fillId="0" borderId="66" xfId="36" applyNumberFormat="1" applyFont="1" applyFill="1" applyBorder="1" applyAlignment="1">
      <alignment horizontal="center" vertical="center" wrapText="1"/>
      <protection/>
    </xf>
    <xf numFmtId="0" fontId="24" fillId="25" borderId="28" xfId="36" applyNumberFormat="1" applyFont="1" applyFill="1" applyBorder="1" applyAlignment="1">
      <alignment horizontal="center" vertical="center" wrapText="1"/>
      <protection/>
    </xf>
    <xf numFmtId="0" fontId="24" fillId="25" borderId="65" xfId="36" applyNumberFormat="1" applyFont="1" applyFill="1" applyBorder="1" applyAlignment="1">
      <alignment horizontal="center" vertical="center" wrapText="1"/>
      <protection/>
    </xf>
    <xf numFmtId="0" fontId="24" fillId="25" borderId="43" xfId="36" applyNumberFormat="1" applyFont="1" applyFill="1" applyBorder="1" applyAlignment="1">
      <alignment horizontal="center" vertical="center" wrapText="1"/>
      <protection/>
    </xf>
    <xf numFmtId="0" fontId="24" fillId="26" borderId="28" xfId="35" applyNumberFormat="1" applyFont="1" applyFill="1" applyBorder="1" applyAlignment="1">
      <alignment horizontal="center" vertical="center" wrapText="1"/>
      <protection/>
    </xf>
    <xf numFmtId="0" fontId="24" fillId="26" borderId="65" xfId="35" applyNumberFormat="1" applyFont="1" applyFill="1" applyBorder="1" applyAlignment="1">
      <alignment horizontal="center" vertical="center" wrapText="1"/>
      <protection/>
    </xf>
    <xf numFmtId="0" fontId="24" fillId="26" borderId="36" xfId="35" applyNumberFormat="1" applyFont="1" applyFill="1" applyBorder="1" applyAlignment="1">
      <alignment horizontal="center" vertical="center" wrapText="1"/>
      <protection/>
    </xf>
    <xf numFmtId="0" fontId="24" fillId="26" borderId="37" xfId="35" applyNumberFormat="1" applyFont="1" applyFill="1" applyBorder="1" applyAlignment="1">
      <alignment horizontal="center" vertical="center" wrapText="1"/>
      <protection/>
    </xf>
    <xf numFmtId="0" fontId="24" fillId="26" borderId="13" xfId="36" applyNumberFormat="1" applyFont="1" applyFill="1" applyBorder="1" applyAlignment="1">
      <alignment horizontal="center" vertical="center" wrapText="1"/>
      <protection/>
    </xf>
    <xf numFmtId="0" fontId="24" fillId="26" borderId="13" xfId="36" applyNumberFormat="1" applyFont="1" applyFill="1" applyBorder="1" applyAlignment="1">
      <alignment horizontal="center" vertical="center"/>
      <protection/>
    </xf>
    <xf numFmtId="0" fontId="24" fillId="26" borderId="28" xfId="36" applyNumberFormat="1" applyFont="1" applyFill="1" applyBorder="1" applyAlignment="1">
      <alignment horizontal="center" vertical="center" wrapText="1"/>
      <protection/>
    </xf>
    <xf numFmtId="0" fontId="24" fillId="26" borderId="65" xfId="36" applyNumberFormat="1" applyFont="1" applyFill="1" applyBorder="1" applyAlignment="1">
      <alignment horizontal="center" vertical="center" wrapText="1"/>
      <protection/>
    </xf>
    <xf numFmtId="0" fontId="24" fillId="0" borderId="13" xfId="36" applyNumberFormat="1" applyFont="1" applyFill="1" applyBorder="1" applyAlignment="1">
      <alignment horizontal="center" vertical="center" wrapText="1"/>
      <protection/>
    </xf>
    <xf numFmtId="0" fontId="0" fillId="0" borderId="13" xfId="34" applyNumberFormat="1" applyFont="1" applyFill="1" applyBorder="1">
      <alignment/>
      <protection/>
    </xf>
    <xf numFmtId="0" fontId="24" fillId="26" borderId="11" xfId="36" applyNumberFormat="1" applyFont="1" applyFill="1" applyBorder="1" applyAlignment="1">
      <alignment horizontal="center" vertical="center" wrapText="1"/>
      <protection/>
    </xf>
    <xf numFmtId="0" fontId="0" fillId="0" borderId="26" xfId="34" applyNumberFormat="1" applyFont="1" applyFill="1" applyBorder="1">
      <alignment/>
      <protection/>
    </xf>
    <xf numFmtId="0" fontId="40" fillId="0" borderId="22" xfId="36" applyNumberFormat="1" applyFont="1" applyFill="1" applyBorder="1" applyAlignment="1">
      <alignment horizontal="center" vertical="center" wrapText="1"/>
      <protection/>
    </xf>
    <xf numFmtId="0" fontId="36" fillId="0" borderId="22" xfId="34" applyNumberFormat="1" applyFont="1" applyFill="1" applyBorder="1">
      <alignment/>
      <protection/>
    </xf>
    <xf numFmtId="0" fontId="40" fillId="25" borderId="11" xfId="36" applyNumberFormat="1" applyFont="1" applyFill="1" applyBorder="1" applyAlignment="1">
      <alignment horizontal="center" vertical="center" wrapText="1"/>
      <protection/>
    </xf>
    <xf numFmtId="0" fontId="36" fillId="25" borderId="11" xfId="34" applyNumberFormat="1" applyFont="1" applyFill="1" applyBorder="1">
      <alignment/>
      <protection/>
    </xf>
    <xf numFmtId="0" fontId="41" fillId="0" borderId="28" xfId="36" applyNumberFormat="1" applyFont="1" applyFill="1" applyBorder="1" applyAlignment="1">
      <alignment horizontal="center" vertical="center" wrapText="1"/>
      <protection/>
    </xf>
    <xf numFmtId="0" fontId="41" fillId="0" borderId="65" xfId="36" applyNumberFormat="1" applyFont="1" applyFill="1" applyBorder="1" applyAlignment="1">
      <alignment horizontal="center" vertical="center" wrapText="1"/>
      <protection/>
    </xf>
    <xf numFmtId="0" fontId="41" fillId="0" borderId="43" xfId="36" applyNumberFormat="1" applyFont="1" applyFill="1" applyBorder="1" applyAlignment="1">
      <alignment horizontal="center" vertical="center" wrapText="1"/>
      <protection/>
    </xf>
    <xf numFmtId="0" fontId="0" fillId="0" borderId="62" xfId="35" applyNumberFormat="1" applyFont="1" applyFill="1" applyBorder="1" applyAlignment="1">
      <alignment vertical="center" wrapText="1"/>
      <protection/>
    </xf>
    <xf numFmtId="0" fontId="0" fillId="0" borderId="63" xfId="34" applyNumberFormat="1" applyFont="1" applyFill="1" applyBorder="1" applyAlignment="1">
      <alignment vertical="center" wrapText="1"/>
      <protection/>
    </xf>
    <xf numFmtId="0" fontId="40" fillId="0" borderId="35" xfId="36" applyNumberFormat="1" applyFont="1" applyFill="1" applyBorder="1" applyAlignment="1">
      <alignment horizontal="center" vertical="center" wrapText="1"/>
      <protection/>
    </xf>
    <xf numFmtId="0" fontId="40" fillId="0" borderId="36" xfId="36" applyNumberFormat="1" applyFont="1" applyFill="1" applyBorder="1" applyAlignment="1">
      <alignment horizontal="center" vertical="center" wrapText="1"/>
      <protection/>
    </xf>
    <xf numFmtId="0" fontId="40" fillId="0" borderId="37" xfId="36" applyNumberFormat="1" applyFont="1" applyFill="1" applyBorder="1" applyAlignment="1">
      <alignment horizontal="center" vertical="center" wrapText="1"/>
      <protection/>
    </xf>
    <xf numFmtId="0" fontId="0" fillId="0" borderId="67" xfId="35" applyNumberFormat="1" applyFont="1" applyFill="1" applyBorder="1" applyAlignment="1">
      <alignment horizontal="left" vertical="center" wrapText="1"/>
      <protection/>
    </xf>
    <xf numFmtId="0" fontId="0" fillId="0" borderId="68" xfId="34" applyNumberFormat="1" applyFont="1" applyFill="1" applyBorder="1" applyAlignment="1">
      <alignment horizontal="left" vertical="center" wrapText="1"/>
      <protection/>
    </xf>
    <xf numFmtId="0" fontId="0" fillId="0" borderId="69" xfId="34" applyNumberFormat="1" applyFont="1" applyFill="1" applyBorder="1" applyAlignment="1">
      <alignment horizontal="left" vertical="center" wrapText="1"/>
      <protection/>
    </xf>
    <xf numFmtId="0" fontId="24" fillId="0" borderId="35" xfId="36" applyNumberFormat="1" applyFont="1" applyFill="1" applyBorder="1" applyAlignment="1">
      <alignment horizontal="center" vertical="center" wrapText="1"/>
      <protection/>
    </xf>
    <xf numFmtId="0" fontId="24" fillId="0" borderId="36" xfId="36" applyNumberFormat="1" applyFont="1" applyFill="1" applyBorder="1" applyAlignment="1">
      <alignment horizontal="center" vertical="center" wrapText="1"/>
      <protection/>
    </xf>
    <xf numFmtId="0" fontId="0" fillId="0" borderId="63" xfId="35" applyNumberFormat="1" applyFont="1" applyFill="1" applyBorder="1" applyAlignment="1">
      <alignment vertical="center" wrapText="1"/>
      <protection/>
    </xf>
    <xf numFmtId="0" fontId="0" fillId="0" borderId="64" xfId="34" applyNumberFormat="1" applyFont="1" applyFill="1" applyBorder="1" applyAlignment="1">
      <alignment vertical="center" wrapText="1"/>
      <protection/>
    </xf>
    <xf numFmtId="0" fontId="0" fillId="0" borderId="26" xfId="35" applyNumberFormat="1" applyFont="1" applyFill="1" applyBorder="1" applyAlignment="1">
      <alignment horizontal="center" vertical="center"/>
      <protection/>
    </xf>
    <xf numFmtId="0" fontId="0" fillId="0" borderId="13" xfId="35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2" xfId="33"/>
    <cellStyle name="一般_Sheet1" xfId="34"/>
    <cellStyle name="一般_菜單調查表" xfId="35"/>
    <cellStyle name="一般_菜單調查表 2" xfId="36"/>
    <cellStyle name="一般_菜單調查表_100.10.03-100.10.07_1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Y44"/>
  <sheetViews>
    <sheetView view="pageBreakPreview" zoomScale="84" zoomScaleNormal="75" zoomScaleSheetLayoutView="84" zoomScalePageLayoutView="0" workbookViewId="0" topLeftCell="A1">
      <selection activeCell="S15" sqref="S15"/>
    </sheetView>
  </sheetViews>
  <sheetFormatPr defaultColWidth="9.00390625" defaultRowHeight="16.5"/>
  <cols>
    <col min="1" max="2" width="3.875" style="3" customWidth="1"/>
    <col min="3" max="3" width="16.625" style="3" customWidth="1"/>
    <col min="4" max="5" width="6.625" style="3" customWidth="1"/>
    <col min="6" max="6" width="3.875" style="3" customWidth="1"/>
    <col min="7" max="7" width="16.625" style="3" customWidth="1"/>
    <col min="8" max="9" width="6.625" style="3" customWidth="1"/>
    <col min="10" max="10" width="3.875" style="3" customWidth="1"/>
    <col min="11" max="11" width="16.625" style="3" customWidth="1"/>
    <col min="12" max="13" width="6.625" style="3" customWidth="1"/>
    <col min="14" max="14" width="3.875" style="3" customWidth="1"/>
    <col min="15" max="15" width="16.625" style="3" customWidth="1"/>
    <col min="16" max="17" width="6.625" style="3" customWidth="1"/>
    <col min="18" max="18" width="3.875" style="3" customWidth="1"/>
    <col min="19" max="19" width="16.625" style="3" customWidth="1"/>
    <col min="20" max="21" width="6.625" style="3" customWidth="1"/>
    <col min="22" max="22" width="4.00390625" style="3" customWidth="1"/>
    <col min="23" max="23" width="16.625" style="3" customWidth="1"/>
    <col min="24" max="25" width="6.625" style="3" customWidth="1"/>
    <col min="26" max="16384" width="9.00390625" style="3" customWidth="1"/>
  </cols>
  <sheetData>
    <row r="1" spans="1:21" s="1" customFormat="1" ht="24.75" thickBot="1">
      <c r="A1" s="483" t="s">
        <v>41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</row>
    <row r="2" spans="1:25" s="2" customFormat="1" ht="18" customHeight="1" thickBot="1">
      <c r="A2" s="485" t="s">
        <v>29</v>
      </c>
      <c r="B2" s="479">
        <v>45334</v>
      </c>
      <c r="C2" s="480"/>
      <c r="D2" s="481" t="s">
        <v>1</v>
      </c>
      <c r="E2" s="481"/>
      <c r="F2" s="479">
        <f>B2+1</f>
        <v>45335</v>
      </c>
      <c r="G2" s="480"/>
      <c r="H2" s="474" t="s">
        <v>2</v>
      </c>
      <c r="I2" s="434"/>
      <c r="J2" s="479">
        <f>B2+2</f>
        <v>45336</v>
      </c>
      <c r="K2" s="480"/>
      <c r="L2" s="481" t="s">
        <v>3</v>
      </c>
      <c r="M2" s="481"/>
      <c r="N2" s="479">
        <f>B2+3</f>
        <v>45337</v>
      </c>
      <c r="O2" s="480"/>
      <c r="P2" s="481" t="s">
        <v>4</v>
      </c>
      <c r="Q2" s="481"/>
      <c r="R2" s="479">
        <f>B2+4</f>
        <v>45338</v>
      </c>
      <c r="S2" s="480"/>
      <c r="T2" s="481" t="s">
        <v>5</v>
      </c>
      <c r="U2" s="482"/>
      <c r="V2" s="479">
        <f>F2+4</f>
        <v>45339</v>
      </c>
      <c r="W2" s="480"/>
      <c r="X2" s="481" t="s">
        <v>40</v>
      </c>
      <c r="Y2" s="482"/>
    </row>
    <row r="3" spans="1:25" s="2" customFormat="1" ht="18" customHeight="1" thickBot="1">
      <c r="A3" s="486"/>
      <c r="B3" s="4"/>
      <c r="C3" s="474"/>
      <c r="D3" s="475"/>
      <c r="E3" s="475"/>
      <c r="F3" s="4"/>
      <c r="G3" s="474"/>
      <c r="H3" s="475"/>
      <c r="I3" s="475"/>
      <c r="J3" s="4"/>
      <c r="K3" s="474"/>
      <c r="L3" s="475"/>
      <c r="M3" s="475"/>
      <c r="N3" s="4"/>
      <c r="O3" s="474"/>
      <c r="P3" s="475"/>
      <c r="Q3" s="475"/>
      <c r="R3" s="33" t="s">
        <v>6</v>
      </c>
      <c r="S3" s="474" t="s">
        <v>35</v>
      </c>
      <c r="T3" s="475"/>
      <c r="U3" s="475"/>
      <c r="V3" s="33" t="s">
        <v>6</v>
      </c>
      <c r="W3" s="474" t="s">
        <v>35</v>
      </c>
      <c r="X3" s="475"/>
      <c r="Y3" s="475"/>
    </row>
    <row r="4" spans="1:25" ht="16.5" thickBot="1">
      <c r="A4" s="486"/>
      <c r="B4" s="5"/>
      <c r="C4" s="474"/>
      <c r="D4" s="475"/>
      <c r="E4" s="476"/>
      <c r="F4" s="7"/>
      <c r="G4" s="474"/>
      <c r="H4" s="475"/>
      <c r="I4" s="475"/>
      <c r="J4" s="5"/>
      <c r="K4" s="474"/>
      <c r="L4" s="475"/>
      <c r="M4" s="475"/>
      <c r="N4" s="5"/>
      <c r="O4" s="474"/>
      <c r="P4" s="475"/>
      <c r="Q4" s="475"/>
      <c r="R4" s="5" t="s">
        <v>7</v>
      </c>
      <c r="S4" s="474" t="s">
        <v>38</v>
      </c>
      <c r="T4" s="475"/>
      <c r="U4" s="475"/>
      <c r="V4" s="5" t="s">
        <v>7</v>
      </c>
      <c r="W4" s="474" t="s">
        <v>38</v>
      </c>
      <c r="X4" s="475"/>
      <c r="Y4" s="475"/>
    </row>
    <row r="5" spans="1:25" ht="16.5" thickBot="1">
      <c r="A5" s="486"/>
      <c r="B5" s="64"/>
      <c r="C5" s="28"/>
      <c r="D5" s="28"/>
      <c r="E5" s="65"/>
      <c r="F5" s="66"/>
      <c r="G5" s="28"/>
      <c r="H5" s="28"/>
      <c r="I5" s="67"/>
      <c r="J5" s="64"/>
      <c r="K5" s="28"/>
      <c r="L5" s="28"/>
      <c r="M5" s="67"/>
      <c r="N5" s="64"/>
      <c r="O5" s="28"/>
      <c r="P5" s="28"/>
      <c r="Q5" s="67"/>
      <c r="R5" s="64" t="s">
        <v>8</v>
      </c>
      <c r="S5" s="28" t="s">
        <v>9</v>
      </c>
      <c r="T5" s="28" t="s">
        <v>10</v>
      </c>
      <c r="U5" s="65" t="s">
        <v>11</v>
      </c>
      <c r="V5" s="64" t="s">
        <v>8</v>
      </c>
      <c r="W5" s="28" t="s">
        <v>9</v>
      </c>
      <c r="X5" s="28" t="s">
        <v>10</v>
      </c>
      <c r="Y5" s="65" t="s">
        <v>11</v>
      </c>
    </row>
    <row r="6" spans="1:25" ht="17.25" customHeight="1" thickBot="1">
      <c r="A6" s="451" t="s">
        <v>12</v>
      </c>
      <c r="B6" s="445"/>
      <c r="C6" s="24"/>
      <c r="D6" s="54"/>
      <c r="E6" s="9"/>
      <c r="F6" s="452"/>
      <c r="G6" s="131"/>
      <c r="H6" s="103"/>
      <c r="I6" s="75"/>
      <c r="J6" s="452"/>
      <c r="K6" s="120"/>
      <c r="L6" s="141"/>
      <c r="M6" s="242"/>
      <c r="N6" s="477"/>
      <c r="O6" s="180"/>
      <c r="P6" s="181"/>
      <c r="Q6" s="166"/>
      <c r="R6" s="447" t="s">
        <v>45</v>
      </c>
      <c r="S6" s="164" t="s">
        <v>46</v>
      </c>
      <c r="T6" s="165">
        <v>48</v>
      </c>
      <c r="U6" s="186" t="s">
        <v>47</v>
      </c>
      <c r="V6" s="447" t="s">
        <v>70</v>
      </c>
      <c r="W6" s="164" t="s">
        <v>71</v>
      </c>
      <c r="X6" s="230" t="s">
        <v>72</v>
      </c>
      <c r="Y6" s="273" t="s">
        <v>47</v>
      </c>
    </row>
    <row r="7" spans="1:25" ht="16.5" thickBot="1">
      <c r="A7" s="441"/>
      <c r="B7" s="463"/>
      <c r="C7" s="60"/>
      <c r="D7" s="56"/>
      <c r="E7" s="49"/>
      <c r="F7" s="453"/>
      <c r="G7" s="41"/>
      <c r="H7" s="39"/>
      <c r="I7" s="40"/>
      <c r="J7" s="453"/>
      <c r="K7" s="48"/>
      <c r="L7" s="142"/>
      <c r="M7" s="243"/>
      <c r="N7" s="478"/>
      <c r="O7" s="185"/>
      <c r="P7" s="167"/>
      <c r="Q7" s="163"/>
      <c r="R7" s="463"/>
      <c r="S7" s="193" t="s">
        <v>48</v>
      </c>
      <c r="T7" s="173">
        <v>20</v>
      </c>
      <c r="U7" s="169" t="s">
        <v>47</v>
      </c>
      <c r="V7" s="463"/>
      <c r="W7" s="185" t="s">
        <v>73</v>
      </c>
      <c r="X7" s="167">
        <v>8</v>
      </c>
      <c r="Y7" s="163" t="s">
        <v>47</v>
      </c>
    </row>
    <row r="8" spans="1:25" ht="16.5" thickBot="1">
      <c r="A8" s="441"/>
      <c r="B8" s="463"/>
      <c r="C8" s="130"/>
      <c r="D8" s="56"/>
      <c r="E8" s="49"/>
      <c r="F8" s="453"/>
      <c r="G8" s="41"/>
      <c r="H8" s="39"/>
      <c r="I8" s="40"/>
      <c r="J8" s="453"/>
      <c r="K8" s="48"/>
      <c r="L8" s="142"/>
      <c r="M8" s="243"/>
      <c r="N8" s="478"/>
      <c r="O8" s="41"/>
      <c r="P8" s="167"/>
      <c r="Q8" s="163"/>
      <c r="R8" s="463"/>
      <c r="S8" s="130" t="s">
        <v>49</v>
      </c>
      <c r="T8" s="194">
        <v>2</v>
      </c>
      <c r="U8" s="169" t="s">
        <v>47</v>
      </c>
      <c r="V8" s="463"/>
      <c r="W8" s="41" t="s">
        <v>74</v>
      </c>
      <c r="X8" s="167">
        <v>2</v>
      </c>
      <c r="Y8" s="163" t="s">
        <v>65</v>
      </c>
    </row>
    <row r="9" spans="1:25" ht="16.5" thickBot="1">
      <c r="A9" s="441"/>
      <c r="B9" s="463"/>
      <c r="C9" s="60"/>
      <c r="D9" s="56"/>
      <c r="E9" s="49"/>
      <c r="F9" s="453"/>
      <c r="G9" s="38"/>
      <c r="H9" s="39"/>
      <c r="I9" s="40"/>
      <c r="J9" s="453"/>
      <c r="K9" s="48"/>
      <c r="L9" s="39"/>
      <c r="M9" s="243"/>
      <c r="N9" s="478"/>
      <c r="O9" s="41"/>
      <c r="P9" s="167"/>
      <c r="Q9" s="163"/>
      <c r="R9" s="463"/>
      <c r="S9" s="130" t="s">
        <v>50</v>
      </c>
      <c r="T9" s="194">
        <v>1</v>
      </c>
      <c r="U9" s="174" t="s">
        <v>51</v>
      </c>
      <c r="V9" s="463"/>
      <c r="W9" s="41" t="s">
        <v>75</v>
      </c>
      <c r="X9" s="167">
        <v>1</v>
      </c>
      <c r="Y9" s="163" t="s">
        <v>65</v>
      </c>
    </row>
    <row r="10" spans="1:25" ht="16.5" thickBot="1">
      <c r="A10" s="441"/>
      <c r="B10" s="463"/>
      <c r="C10" s="47"/>
      <c r="D10" s="39"/>
      <c r="E10" s="40"/>
      <c r="F10" s="453"/>
      <c r="G10" s="38"/>
      <c r="H10" s="39"/>
      <c r="I10" s="40"/>
      <c r="J10" s="453"/>
      <c r="K10" s="48"/>
      <c r="L10" s="39"/>
      <c r="M10" s="243"/>
      <c r="N10" s="478"/>
      <c r="O10" s="185"/>
      <c r="P10" s="167"/>
      <c r="Q10" s="163"/>
      <c r="R10" s="463"/>
      <c r="S10" s="412" t="s">
        <v>272</v>
      </c>
      <c r="T10" s="413">
        <v>1</v>
      </c>
      <c r="U10" s="380" t="s">
        <v>51</v>
      </c>
      <c r="V10" s="463"/>
      <c r="W10" s="185" t="s">
        <v>76</v>
      </c>
      <c r="X10" s="167">
        <v>1</v>
      </c>
      <c r="Y10" s="163" t="s">
        <v>47</v>
      </c>
    </row>
    <row r="11" spans="1:25" ht="16.5" thickBot="1">
      <c r="A11" s="441"/>
      <c r="B11" s="463"/>
      <c r="C11" s="104"/>
      <c r="D11" s="16"/>
      <c r="E11" s="111"/>
      <c r="F11" s="453"/>
      <c r="G11" s="38"/>
      <c r="H11" s="39"/>
      <c r="I11" s="40"/>
      <c r="J11" s="453"/>
      <c r="K11" s="50"/>
      <c r="L11" s="39"/>
      <c r="M11" s="236"/>
      <c r="N11" s="478"/>
      <c r="O11" s="185"/>
      <c r="P11" s="167"/>
      <c r="Q11" s="163"/>
      <c r="R11" s="463"/>
      <c r="S11" s="145"/>
      <c r="T11" s="146"/>
      <c r="U11" s="147"/>
      <c r="V11" s="463"/>
      <c r="W11" s="185" t="s">
        <v>77</v>
      </c>
      <c r="X11" s="167">
        <v>10</v>
      </c>
      <c r="Y11" s="163" t="s">
        <v>54</v>
      </c>
    </row>
    <row r="12" spans="1:25" ht="16.5" thickBot="1">
      <c r="A12" s="441"/>
      <c r="B12" s="463"/>
      <c r="C12" s="15"/>
      <c r="D12" s="16"/>
      <c r="E12" s="11"/>
      <c r="F12" s="453"/>
      <c r="G12" s="15"/>
      <c r="H12" s="16"/>
      <c r="I12" s="11"/>
      <c r="J12" s="453"/>
      <c r="K12" s="48"/>
      <c r="L12" s="39"/>
      <c r="M12" s="243"/>
      <c r="N12" s="478"/>
      <c r="O12" s="185"/>
      <c r="P12" s="167"/>
      <c r="Q12" s="163"/>
      <c r="R12" s="463"/>
      <c r="S12" s="177"/>
      <c r="T12" s="146"/>
      <c r="U12" s="147"/>
      <c r="V12" s="463"/>
      <c r="W12" s="177"/>
      <c r="X12" s="146"/>
      <c r="Y12" s="147"/>
    </row>
    <row r="13" spans="1:25" ht="16.5" thickBot="1">
      <c r="A13" s="441"/>
      <c r="B13" s="463"/>
      <c r="C13" s="26"/>
      <c r="D13" s="13"/>
      <c r="E13" s="14"/>
      <c r="F13" s="443"/>
      <c r="G13" s="42"/>
      <c r="H13" s="43"/>
      <c r="I13" s="44"/>
      <c r="J13" s="443"/>
      <c r="K13" s="42"/>
      <c r="L13" s="43"/>
      <c r="M13" s="244"/>
      <c r="N13" s="478"/>
      <c r="O13" s="183"/>
      <c r="P13" s="184"/>
      <c r="Q13" s="187"/>
      <c r="R13" s="463"/>
      <c r="S13" s="153"/>
      <c r="T13" s="154"/>
      <c r="U13" s="175"/>
      <c r="V13" s="463"/>
      <c r="W13" s="153"/>
      <c r="X13" s="154"/>
      <c r="Y13" s="175"/>
    </row>
    <row r="14" spans="1:25" ht="17.25" customHeight="1" thickBot="1">
      <c r="A14" s="464" t="s">
        <v>14</v>
      </c>
      <c r="B14" s="467"/>
      <c r="C14" s="136"/>
      <c r="D14" s="137"/>
      <c r="E14" s="138"/>
      <c r="F14" s="469"/>
      <c r="G14" s="52"/>
      <c r="H14" s="68"/>
      <c r="I14" s="75"/>
      <c r="J14" s="452"/>
      <c r="K14" s="36"/>
      <c r="L14" s="46"/>
      <c r="M14" s="245"/>
      <c r="N14" s="462"/>
      <c r="O14" s="156"/>
      <c r="P14" s="157"/>
      <c r="Q14" s="210"/>
      <c r="R14" s="471" t="s">
        <v>52</v>
      </c>
      <c r="S14" s="227" t="s">
        <v>53</v>
      </c>
      <c r="T14" s="181">
        <v>20</v>
      </c>
      <c r="U14" s="186" t="s">
        <v>54</v>
      </c>
      <c r="V14" s="471" t="s">
        <v>78</v>
      </c>
      <c r="W14" s="275" t="s">
        <v>79</v>
      </c>
      <c r="X14" s="181">
        <v>35</v>
      </c>
      <c r="Y14" s="163" t="s">
        <v>47</v>
      </c>
    </row>
    <row r="15" spans="1:25" ht="16.5" thickBot="1">
      <c r="A15" s="465"/>
      <c r="B15" s="468"/>
      <c r="C15" s="101"/>
      <c r="D15" s="139"/>
      <c r="E15" s="140"/>
      <c r="F15" s="444"/>
      <c r="G15" s="116"/>
      <c r="H15" s="53"/>
      <c r="I15" s="49"/>
      <c r="J15" s="453"/>
      <c r="K15" s="38"/>
      <c r="L15" s="39"/>
      <c r="M15" s="236"/>
      <c r="N15" s="470"/>
      <c r="O15" s="211"/>
      <c r="P15" s="159"/>
      <c r="Q15" s="190"/>
      <c r="R15" s="472"/>
      <c r="S15" s="193" t="s">
        <v>55</v>
      </c>
      <c r="T15" s="173">
        <v>5</v>
      </c>
      <c r="U15" s="169" t="s">
        <v>56</v>
      </c>
      <c r="V15" s="472"/>
      <c r="W15" s="150" t="s">
        <v>80</v>
      </c>
      <c r="X15" s="173">
        <v>6</v>
      </c>
      <c r="Y15" s="163" t="s">
        <v>47</v>
      </c>
    </row>
    <row r="16" spans="1:25" ht="16.5" thickBot="1">
      <c r="A16" s="465"/>
      <c r="B16" s="468"/>
      <c r="C16" s="101"/>
      <c r="D16" s="139"/>
      <c r="E16" s="140"/>
      <c r="F16" s="444"/>
      <c r="G16" s="50"/>
      <c r="H16" s="53"/>
      <c r="I16" s="49"/>
      <c r="J16" s="453"/>
      <c r="K16" s="38"/>
      <c r="L16" s="39"/>
      <c r="M16" s="236"/>
      <c r="N16" s="470"/>
      <c r="O16" s="158"/>
      <c r="P16" s="159"/>
      <c r="Q16" s="190"/>
      <c r="R16" s="472"/>
      <c r="S16" s="193" t="s">
        <v>57</v>
      </c>
      <c r="T16" s="173">
        <v>6</v>
      </c>
      <c r="U16" s="169" t="s">
        <v>54</v>
      </c>
      <c r="V16" s="472"/>
      <c r="W16" s="150" t="s">
        <v>81</v>
      </c>
      <c r="X16" s="173">
        <v>3</v>
      </c>
      <c r="Y16" s="163" t="s">
        <v>47</v>
      </c>
    </row>
    <row r="17" spans="1:25" ht="16.5" thickBot="1">
      <c r="A17" s="465"/>
      <c r="B17" s="468"/>
      <c r="C17" s="101"/>
      <c r="D17" s="139"/>
      <c r="E17" s="140"/>
      <c r="F17" s="444"/>
      <c r="G17" s="25"/>
      <c r="H17" s="16"/>
      <c r="I17" s="35"/>
      <c r="J17" s="453"/>
      <c r="K17" s="38"/>
      <c r="L17" s="39"/>
      <c r="M17" s="236"/>
      <c r="N17" s="470"/>
      <c r="O17" s="185"/>
      <c r="P17" s="167"/>
      <c r="Q17" s="163"/>
      <c r="R17" s="472"/>
      <c r="S17" s="193" t="s">
        <v>58</v>
      </c>
      <c r="T17" s="173">
        <v>6</v>
      </c>
      <c r="U17" s="169" t="s">
        <v>54</v>
      </c>
      <c r="V17" s="472"/>
      <c r="W17" s="168" t="s">
        <v>82</v>
      </c>
      <c r="X17" s="167">
        <v>3</v>
      </c>
      <c r="Y17" s="163" t="s">
        <v>47</v>
      </c>
    </row>
    <row r="18" spans="1:25" ht="16.5" thickBot="1">
      <c r="A18" s="465"/>
      <c r="B18" s="468"/>
      <c r="C18" s="101"/>
      <c r="D18" s="139"/>
      <c r="E18" s="140"/>
      <c r="F18" s="444"/>
      <c r="G18" s="38"/>
      <c r="H18" s="39"/>
      <c r="I18" s="40"/>
      <c r="J18" s="453"/>
      <c r="K18" s="38"/>
      <c r="L18" s="39"/>
      <c r="M18" s="236"/>
      <c r="N18" s="470"/>
      <c r="O18" s="185"/>
      <c r="P18" s="167"/>
      <c r="Q18" s="163"/>
      <c r="R18" s="472"/>
      <c r="S18" s="177" t="s">
        <v>59</v>
      </c>
      <c r="T18" s="173">
        <v>10</v>
      </c>
      <c r="U18" s="169" t="s">
        <v>54</v>
      </c>
      <c r="V18" s="472"/>
      <c r="W18" s="185" t="s">
        <v>83</v>
      </c>
      <c r="X18" s="167">
        <v>3</v>
      </c>
      <c r="Y18" s="163" t="s">
        <v>47</v>
      </c>
    </row>
    <row r="19" spans="1:25" ht="16.5" thickBot="1">
      <c r="A19" s="465"/>
      <c r="B19" s="468"/>
      <c r="C19" s="38"/>
      <c r="D19" s="39"/>
      <c r="E19" s="40"/>
      <c r="F19" s="444"/>
      <c r="G19" s="38"/>
      <c r="H19" s="39"/>
      <c r="I19" s="40"/>
      <c r="J19" s="453"/>
      <c r="K19" s="38"/>
      <c r="L19" s="39"/>
      <c r="M19" s="236"/>
      <c r="N19" s="470"/>
      <c r="O19" s="185"/>
      <c r="P19" s="167"/>
      <c r="Q19" s="163"/>
      <c r="R19" s="472"/>
      <c r="S19" s="177" t="s">
        <v>60</v>
      </c>
      <c r="T19" s="173">
        <v>4</v>
      </c>
      <c r="U19" s="169" t="s">
        <v>61</v>
      </c>
      <c r="V19" s="472"/>
      <c r="W19" s="193" t="s">
        <v>64</v>
      </c>
      <c r="X19" s="173">
        <v>1</v>
      </c>
      <c r="Y19" s="169" t="s">
        <v>65</v>
      </c>
    </row>
    <row r="20" spans="1:25" ht="16.5" thickBot="1">
      <c r="A20" s="466"/>
      <c r="B20" s="468"/>
      <c r="C20" s="42"/>
      <c r="D20" s="43"/>
      <c r="E20" s="44"/>
      <c r="F20" s="444"/>
      <c r="G20" s="42"/>
      <c r="H20" s="43"/>
      <c r="I20" s="44"/>
      <c r="J20" s="443"/>
      <c r="K20" s="42"/>
      <c r="L20" s="43"/>
      <c r="M20" s="244"/>
      <c r="N20" s="470"/>
      <c r="O20" s="183"/>
      <c r="P20" s="184"/>
      <c r="Q20" s="187"/>
      <c r="R20" s="473"/>
      <c r="S20" s="178"/>
      <c r="T20" s="154"/>
      <c r="U20" s="175"/>
      <c r="V20" s="473"/>
      <c r="W20" s="170"/>
      <c r="X20" s="171"/>
      <c r="Y20" s="172"/>
    </row>
    <row r="21" spans="1:25" ht="17.25" customHeight="1" thickBot="1">
      <c r="A21" s="451" t="s">
        <v>15</v>
      </c>
      <c r="B21" s="452"/>
      <c r="C21" s="45"/>
      <c r="D21" s="46"/>
      <c r="E21" s="37"/>
      <c r="F21" s="454"/>
      <c r="G21" s="126"/>
      <c r="H21" s="54"/>
      <c r="I21" s="55"/>
      <c r="J21" s="454"/>
      <c r="K21" s="118"/>
      <c r="L21" s="54"/>
      <c r="M21" s="237"/>
      <c r="N21" s="458"/>
      <c r="O21" s="148"/>
      <c r="P21" s="149"/>
      <c r="Q21" s="176"/>
      <c r="R21" s="460" t="s">
        <v>62</v>
      </c>
      <c r="S21" s="200" t="s">
        <v>63</v>
      </c>
      <c r="T21" s="165">
        <v>45</v>
      </c>
      <c r="U21" s="273" t="s">
        <v>47</v>
      </c>
      <c r="V21" s="458" t="s">
        <v>84</v>
      </c>
      <c r="W21" s="164" t="s">
        <v>85</v>
      </c>
      <c r="X21" s="165">
        <v>45</v>
      </c>
      <c r="Y21" s="273" t="s">
        <v>47</v>
      </c>
    </row>
    <row r="22" spans="1:25" ht="16.5" thickBot="1">
      <c r="A22" s="441"/>
      <c r="B22" s="453"/>
      <c r="C22" s="38"/>
      <c r="D22" s="39"/>
      <c r="E22" s="40"/>
      <c r="F22" s="455"/>
      <c r="G22" s="60"/>
      <c r="H22" s="56"/>
      <c r="I22" s="57"/>
      <c r="J22" s="455"/>
      <c r="K22" s="60"/>
      <c r="L22" s="56"/>
      <c r="M22" s="231"/>
      <c r="N22" s="458"/>
      <c r="O22" s="249"/>
      <c r="P22" s="197"/>
      <c r="Q22" s="198"/>
      <c r="R22" s="461"/>
      <c r="S22" s="193" t="s">
        <v>64</v>
      </c>
      <c r="T22" s="173">
        <v>2</v>
      </c>
      <c r="U22" s="169" t="s">
        <v>65</v>
      </c>
      <c r="V22" s="458"/>
      <c r="W22" s="193" t="s">
        <v>64</v>
      </c>
      <c r="X22" s="173">
        <v>2</v>
      </c>
      <c r="Y22" s="169" t="s">
        <v>65</v>
      </c>
    </row>
    <row r="23" spans="1:25" ht="16.5" thickBot="1">
      <c r="A23" s="441"/>
      <c r="B23" s="453"/>
      <c r="C23" s="38"/>
      <c r="D23" s="39"/>
      <c r="E23" s="40"/>
      <c r="F23" s="455"/>
      <c r="G23" s="25"/>
      <c r="H23" s="56"/>
      <c r="I23" s="18"/>
      <c r="J23" s="455"/>
      <c r="K23" s="60"/>
      <c r="L23" s="56"/>
      <c r="M23" s="246"/>
      <c r="N23" s="459"/>
      <c r="O23" s="150"/>
      <c r="P23" s="146"/>
      <c r="Q23" s="147"/>
      <c r="R23" s="461"/>
      <c r="S23" s="193"/>
      <c r="T23" s="173"/>
      <c r="U23" s="169"/>
      <c r="V23" s="459"/>
      <c r="W23" s="276"/>
      <c r="X23" s="173"/>
      <c r="Y23" s="201"/>
    </row>
    <row r="24" spans="1:25" ht="16.5" thickBot="1">
      <c r="A24" s="441"/>
      <c r="B24" s="453"/>
      <c r="C24" s="38"/>
      <c r="D24" s="39"/>
      <c r="E24" s="40"/>
      <c r="F24" s="455"/>
      <c r="G24" s="60"/>
      <c r="H24" s="56"/>
      <c r="I24" s="57"/>
      <c r="J24" s="455"/>
      <c r="K24" s="60"/>
      <c r="L24" s="56"/>
      <c r="M24" s="231"/>
      <c r="N24" s="459"/>
      <c r="O24" s="239"/>
      <c r="P24" s="197"/>
      <c r="Q24" s="198"/>
      <c r="R24" s="461"/>
      <c r="S24" s="193"/>
      <c r="T24" s="173"/>
      <c r="U24" s="169"/>
      <c r="V24" s="459"/>
      <c r="W24" s="193"/>
      <c r="X24" s="173"/>
      <c r="Y24" s="169"/>
    </row>
    <row r="25" spans="1:25" ht="16.5" thickBot="1">
      <c r="A25" s="441"/>
      <c r="B25" s="453"/>
      <c r="C25" s="38"/>
      <c r="D25" s="39"/>
      <c r="E25" s="40"/>
      <c r="F25" s="456"/>
      <c r="G25" s="60"/>
      <c r="H25" s="56"/>
      <c r="I25" s="133"/>
      <c r="J25" s="456"/>
      <c r="K25" s="60"/>
      <c r="L25" s="56"/>
      <c r="M25" s="238"/>
      <c r="N25" s="459"/>
      <c r="O25" s="150"/>
      <c r="P25" s="146"/>
      <c r="Q25" s="147"/>
      <c r="R25" s="461"/>
      <c r="S25" s="193"/>
      <c r="T25" s="173"/>
      <c r="U25" s="169"/>
      <c r="V25" s="459"/>
      <c r="W25" s="193"/>
      <c r="X25" s="173"/>
      <c r="Y25" s="169"/>
    </row>
    <row r="26" spans="1:25" ht="16.5" thickBot="1">
      <c r="A26" s="441"/>
      <c r="B26" s="453"/>
      <c r="C26" s="38"/>
      <c r="D26" s="39"/>
      <c r="E26" s="40"/>
      <c r="F26" s="456"/>
      <c r="G26" s="60"/>
      <c r="H26" s="56"/>
      <c r="I26" s="57"/>
      <c r="J26" s="456"/>
      <c r="K26" s="60"/>
      <c r="L26" s="56"/>
      <c r="M26" s="231"/>
      <c r="N26" s="459"/>
      <c r="O26" s="150"/>
      <c r="P26" s="146"/>
      <c r="Q26" s="147"/>
      <c r="R26" s="461"/>
      <c r="S26" s="193"/>
      <c r="T26" s="173"/>
      <c r="U26" s="274"/>
      <c r="V26" s="459"/>
      <c r="W26" s="193"/>
      <c r="X26" s="173"/>
      <c r="Y26" s="274"/>
    </row>
    <row r="27" spans="1:25" ht="16.5" thickBot="1">
      <c r="A27" s="442"/>
      <c r="B27" s="443"/>
      <c r="C27" s="42"/>
      <c r="D27" s="43"/>
      <c r="E27" s="44"/>
      <c r="F27" s="457"/>
      <c r="G27" s="106"/>
      <c r="H27" s="58"/>
      <c r="I27" s="59"/>
      <c r="J27" s="457"/>
      <c r="K27" s="106"/>
      <c r="L27" s="58"/>
      <c r="M27" s="232"/>
      <c r="N27" s="459"/>
      <c r="O27" s="153"/>
      <c r="P27" s="154"/>
      <c r="Q27" s="175"/>
      <c r="R27" s="462"/>
      <c r="S27" s="195"/>
      <c r="T27" s="171"/>
      <c r="U27" s="172"/>
      <c r="V27" s="459"/>
      <c r="W27" s="195"/>
      <c r="X27" s="171"/>
      <c r="Y27" s="172"/>
    </row>
    <row r="28" spans="1:25" ht="17.25" customHeight="1" thickBot="1">
      <c r="A28" s="440" t="s">
        <v>16</v>
      </c>
      <c r="B28" s="443"/>
      <c r="C28" s="36"/>
      <c r="D28" s="46"/>
      <c r="E28" s="63"/>
      <c r="F28" s="445"/>
      <c r="G28" s="62"/>
      <c r="H28" s="53"/>
      <c r="I28" s="49"/>
      <c r="J28" s="445"/>
      <c r="K28" s="62"/>
      <c r="L28" s="53"/>
      <c r="M28" s="247"/>
      <c r="N28" s="447"/>
      <c r="O28" s="161"/>
      <c r="P28" s="159"/>
      <c r="Q28" s="190"/>
      <c r="R28" s="449" t="s">
        <v>271</v>
      </c>
      <c r="S28" s="396" t="s">
        <v>270</v>
      </c>
      <c r="T28" s="379">
        <v>18</v>
      </c>
      <c r="U28" s="405" t="s">
        <v>54</v>
      </c>
      <c r="V28" s="462" t="s">
        <v>86</v>
      </c>
      <c r="W28" s="180" t="s">
        <v>87</v>
      </c>
      <c r="X28" s="414">
        <v>25</v>
      </c>
      <c r="Y28" s="182" t="s">
        <v>47</v>
      </c>
    </row>
    <row r="29" spans="1:25" ht="16.5" thickBot="1">
      <c r="A29" s="441"/>
      <c r="B29" s="444"/>
      <c r="C29" s="47"/>
      <c r="D29" s="39"/>
      <c r="E29" s="40"/>
      <c r="F29" s="446"/>
      <c r="G29" s="50"/>
      <c r="H29" s="53"/>
      <c r="I29" s="40"/>
      <c r="J29" s="446"/>
      <c r="K29" s="50"/>
      <c r="L29" s="53"/>
      <c r="M29" s="236"/>
      <c r="N29" s="448"/>
      <c r="O29" s="158"/>
      <c r="P29" s="159"/>
      <c r="Q29" s="163"/>
      <c r="R29" s="450"/>
      <c r="S29" s="378" t="s">
        <v>68</v>
      </c>
      <c r="T29" s="379">
        <v>6</v>
      </c>
      <c r="U29" s="380" t="s">
        <v>47</v>
      </c>
      <c r="V29" s="470"/>
      <c r="W29" s="168" t="s">
        <v>88</v>
      </c>
      <c r="X29" s="167">
        <v>6</v>
      </c>
      <c r="Y29" s="163" t="s">
        <v>47</v>
      </c>
    </row>
    <row r="30" spans="1:25" ht="16.5" thickBot="1">
      <c r="A30" s="441"/>
      <c r="B30" s="444"/>
      <c r="C30" s="47"/>
      <c r="D30" s="39"/>
      <c r="E30" s="40"/>
      <c r="F30" s="446"/>
      <c r="G30" s="50"/>
      <c r="H30" s="53"/>
      <c r="I30" s="40"/>
      <c r="J30" s="446"/>
      <c r="K30" s="50"/>
      <c r="L30" s="53"/>
      <c r="M30" s="236"/>
      <c r="N30" s="448"/>
      <c r="O30" s="158"/>
      <c r="P30" s="159"/>
      <c r="Q30" s="163"/>
      <c r="R30" s="450"/>
      <c r="S30" s="378"/>
      <c r="T30" s="381"/>
      <c r="U30" s="382"/>
      <c r="V30" s="470"/>
      <c r="W30" s="168" t="s">
        <v>89</v>
      </c>
      <c r="X30" s="167">
        <v>0.5</v>
      </c>
      <c r="Y30" s="163" t="s">
        <v>54</v>
      </c>
    </row>
    <row r="31" spans="1:25" ht="16.5" thickBot="1">
      <c r="A31" s="441"/>
      <c r="B31" s="444"/>
      <c r="C31" s="47"/>
      <c r="D31" s="39"/>
      <c r="E31" s="40"/>
      <c r="F31" s="446"/>
      <c r="G31" s="50"/>
      <c r="H31" s="53"/>
      <c r="I31" s="40"/>
      <c r="J31" s="446"/>
      <c r="K31" s="50"/>
      <c r="L31" s="53"/>
      <c r="M31" s="236"/>
      <c r="N31" s="448"/>
      <c r="O31" s="158"/>
      <c r="P31" s="159"/>
      <c r="Q31" s="163"/>
      <c r="R31" s="450"/>
      <c r="S31" s="383"/>
      <c r="T31" s="379"/>
      <c r="U31" s="384"/>
      <c r="V31" s="470"/>
      <c r="W31" s="330" t="s">
        <v>260</v>
      </c>
      <c r="X31" s="331">
        <v>6</v>
      </c>
      <c r="Y31" s="332" t="s">
        <v>54</v>
      </c>
    </row>
    <row r="32" spans="1:25" ht="16.5" thickBot="1">
      <c r="A32" s="441"/>
      <c r="B32" s="444"/>
      <c r="C32" s="47"/>
      <c r="D32" s="39"/>
      <c r="E32" s="40"/>
      <c r="F32" s="446"/>
      <c r="G32" s="124"/>
      <c r="H32" s="125"/>
      <c r="I32" s="100"/>
      <c r="J32" s="446"/>
      <c r="K32" s="124"/>
      <c r="L32" s="125"/>
      <c r="M32" s="248"/>
      <c r="N32" s="448"/>
      <c r="O32" s="240"/>
      <c r="P32" s="241"/>
      <c r="Q32" s="189"/>
      <c r="R32" s="450"/>
      <c r="S32" s="378"/>
      <c r="T32" s="379"/>
      <c r="U32" s="384"/>
      <c r="V32" s="470"/>
      <c r="W32" s="193"/>
      <c r="X32" s="173"/>
      <c r="Y32" s="169"/>
    </row>
    <row r="33" spans="1:25" ht="16.5" thickBot="1">
      <c r="A33" s="441"/>
      <c r="B33" s="444"/>
      <c r="C33" s="47"/>
      <c r="D33" s="39"/>
      <c r="E33" s="40"/>
      <c r="F33" s="446"/>
      <c r="G33" s="124"/>
      <c r="H33" s="125"/>
      <c r="I33" s="100"/>
      <c r="J33" s="446"/>
      <c r="K33" s="124"/>
      <c r="L33" s="125"/>
      <c r="M33" s="248"/>
      <c r="N33" s="448"/>
      <c r="O33" s="240"/>
      <c r="P33" s="241"/>
      <c r="Q33" s="189"/>
      <c r="R33" s="450"/>
      <c r="S33" s="378"/>
      <c r="T33" s="379"/>
      <c r="U33" s="384"/>
      <c r="V33" s="470"/>
      <c r="W33" s="193"/>
      <c r="X33" s="173"/>
      <c r="Y33" s="169"/>
    </row>
    <row r="34" spans="1:25" ht="16.5" thickBot="1">
      <c r="A34" s="442"/>
      <c r="B34" s="444"/>
      <c r="C34" s="42"/>
      <c r="D34" s="43"/>
      <c r="E34" s="44"/>
      <c r="F34" s="446"/>
      <c r="G34" s="12"/>
      <c r="H34" s="13"/>
      <c r="I34" s="14"/>
      <c r="J34" s="446"/>
      <c r="K34" s="12"/>
      <c r="L34" s="13"/>
      <c r="M34" s="226"/>
      <c r="N34" s="448"/>
      <c r="O34" s="178"/>
      <c r="P34" s="154"/>
      <c r="Q34" s="175"/>
      <c r="R34" s="450"/>
      <c r="S34" s="385"/>
      <c r="T34" s="386"/>
      <c r="U34" s="387"/>
      <c r="V34" s="470"/>
      <c r="W34" s="170"/>
      <c r="X34" s="171"/>
      <c r="Y34" s="172"/>
    </row>
    <row r="35" spans="1:25" ht="16.5" thickBot="1">
      <c r="A35" s="433" t="s">
        <v>17</v>
      </c>
      <c r="B35" s="434"/>
      <c r="C35" s="20"/>
      <c r="D35" s="20"/>
      <c r="E35" s="6"/>
      <c r="F35" s="74" t="s">
        <v>18</v>
      </c>
      <c r="G35" s="20"/>
      <c r="H35" s="61"/>
      <c r="I35" s="8"/>
      <c r="J35" s="34" t="s">
        <v>18</v>
      </c>
      <c r="K35" s="20"/>
      <c r="L35" s="6"/>
      <c r="M35" s="5"/>
      <c r="N35" s="221" t="s">
        <v>18</v>
      </c>
      <c r="O35" s="222"/>
      <c r="P35" s="223"/>
      <c r="Q35" s="224"/>
      <c r="R35" s="225" t="s">
        <v>18</v>
      </c>
      <c r="S35" s="222"/>
      <c r="T35" s="222"/>
      <c r="U35" s="224"/>
      <c r="V35" s="221" t="s">
        <v>18</v>
      </c>
      <c r="W35" s="222" t="s">
        <v>18</v>
      </c>
      <c r="X35" s="223">
        <v>703</v>
      </c>
      <c r="Y35" s="224" t="s">
        <v>19</v>
      </c>
    </row>
    <row r="36" spans="1:25" ht="16.5" thickBot="1">
      <c r="A36" s="433"/>
      <c r="B36" s="434"/>
      <c r="C36" s="20"/>
      <c r="D36" s="30"/>
      <c r="E36" s="6"/>
      <c r="F36" s="74" t="s">
        <v>13</v>
      </c>
      <c r="G36" s="20"/>
      <c r="H36" s="61"/>
      <c r="I36" s="8"/>
      <c r="J36" s="34" t="s">
        <v>13</v>
      </c>
      <c r="K36" s="30"/>
      <c r="L36" s="6"/>
      <c r="M36" s="5"/>
      <c r="N36" s="74" t="s">
        <v>13</v>
      </c>
      <c r="O36" s="20"/>
      <c r="P36" s="61"/>
      <c r="Q36" s="8"/>
      <c r="R36" s="29"/>
      <c r="S36" s="20"/>
      <c r="T36" s="30"/>
      <c r="U36" s="8"/>
      <c r="V36" s="74" t="s">
        <v>13</v>
      </c>
      <c r="W36" s="20" t="s">
        <v>13</v>
      </c>
      <c r="X36" s="61">
        <v>10</v>
      </c>
      <c r="Y36" s="8" t="s">
        <v>19</v>
      </c>
    </row>
    <row r="37" spans="1:25" ht="17.25" customHeight="1">
      <c r="A37" s="92"/>
      <c r="B37" s="93"/>
      <c r="C37" s="73" t="s">
        <v>20</v>
      </c>
      <c r="D37" s="76" t="s">
        <v>21</v>
      </c>
      <c r="E37" s="73" t="s">
        <v>22</v>
      </c>
      <c r="F37" s="72"/>
      <c r="G37" s="73" t="s">
        <v>20</v>
      </c>
      <c r="H37" s="76" t="s">
        <v>21</v>
      </c>
      <c r="I37" s="73" t="s">
        <v>22</v>
      </c>
      <c r="J37" s="72"/>
      <c r="K37" s="73" t="s">
        <v>20</v>
      </c>
      <c r="L37" s="76" t="s">
        <v>21</v>
      </c>
      <c r="M37" s="73" t="s">
        <v>22</v>
      </c>
      <c r="N37" s="72"/>
      <c r="O37" s="73" t="s">
        <v>20</v>
      </c>
      <c r="P37" s="76" t="s">
        <v>21</v>
      </c>
      <c r="Q37" s="73" t="s">
        <v>22</v>
      </c>
      <c r="R37" s="72"/>
      <c r="S37" s="73" t="s">
        <v>20</v>
      </c>
      <c r="T37" s="76" t="s">
        <v>21</v>
      </c>
      <c r="U37" s="77" t="s">
        <v>22</v>
      </c>
      <c r="V37" s="72"/>
      <c r="W37" s="73" t="s">
        <v>20</v>
      </c>
      <c r="X37" s="76" t="s">
        <v>21</v>
      </c>
      <c r="Y37" s="77" t="s">
        <v>22</v>
      </c>
    </row>
    <row r="38" spans="1:25" ht="15.75">
      <c r="A38" s="94"/>
      <c r="B38" s="95"/>
      <c r="C38" s="80"/>
      <c r="D38" s="81"/>
      <c r="E38" s="78"/>
      <c r="F38" s="79"/>
      <c r="G38" s="80"/>
      <c r="H38" s="81"/>
      <c r="I38" s="78"/>
      <c r="J38" s="79"/>
      <c r="K38" s="80"/>
      <c r="L38" s="81"/>
      <c r="M38" s="78"/>
      <c r="N38" s="79"/>
      <c r="O38" s="80"/>
      <c r="P38" s="81"/>
      <c r="Q38" s="78"/>
      <c r="R38" s="79"/>
      <c r="S38" s="80" t="s">
        <v>273</v>
      </c>
      <c r="T38" s="81">
        <v>2.6</v>
      </c>
      <c r="U38" s="82">
        <v>1</v>
      </c>
      <c r="V38" s="79"/>
      <c r="W38" s="80" t="s">
        <v>274</v>
      </c>
      <c r="X38" s="81">
        <v>2.4</v>
      </c>
      <c r="Y38" s="82">
        <v>1.1</v>
      </c>
    </row>
    <row r="39" spans="1:25" ht="15.75">
      <c r="A39" s="94"/>
      <c r="B39" s="95"/>
      <c r="C39" s="78" t="s">
        <v>23</v>
      </c>
      <c r="D39" s="81" t="s">
        <v>24</v>
      </c>
      <c r="E39" s="78" t="s">
        <v>25</v>
      </c>
      <c r="F39" s="79"/>
      <c r="G39" s="78" t="s">
        <v>23</v>
      </c>
      <c r="H39" s="81" t="s">
        <v>24</v>
      </c>
      <c r="I39" s="78" t="s">
        <v>25</v>
      </c>
      <c r="J39" s="79"/>
      <c r="K39" s="78" t="s">
        <v>23</v>
      </c>
      <c r="L39" s="81" t="s">
        <v>24</v>
      </c>
      <c r="M39" s="78" t="s">
        <v>25</v>
      </c>
      <c r="N39" s="79"/>
      <c r="O39" s="78" t="s">
        <v>23</v>
      </c>
      <c r="P39" s="81" t="s">
        <v>24</v>
      </c>
      <c r="Q39" s="78" t="s">
        <v>25</v>
      </c>
      <c r="R39" s="79"/>
      <c r="S39" s="78" t="s">
        <v>23</v>
      </c>
      <c r="T39" s="81" t="s">
        <v>24</v>
      </c>
      <c r="U39" s="82" t="s">
        <v>25</v>
      </c>
      <c r="V39" s="79"/>
      <c r="W39" s="78" t="s">
        <v>23</v>
      </c>
      <c r="X39" s="81" t="s">
        <v>24</v>
      </c>
      <c r="Y39" s="82" t="s">
        <v>25</v>
      </c>
    </row>
    <row r="40" spans="1:25" ht="15.75">
      <c r="A40" s="94"/>
      <c r="B40" s="95"/>
      <c r="C40" s="80"/>
      <c r="D40" s="81"/>
      <c r="E40" s="83">
        <f>C38*70+D38*75+E38*25+C40*60+D40*45</f>
        <v>0</v>
      </c>
      <c r="F40" s="79"/>
      <c r="G40" s="80"/>
      <c r="H40" s="81"/>
      <c r="I40" s="83">
        <f>G38*70+H38*75+I38*25+G40*60+H40*45</f>
        <v>0</v>
      </c>
      <c r="J40" s="79"/>
      <c r="K40" s="80"/>
      <c r="L40" s="81"/>
      <c r="M40" s="83">
        <f>K38*70+L38*75+M38*25+K40*60+L40*45</f>
        <v>0</v>
      </c>
      <c r="N40" s="79"/>
      <c r="O40" s="80"/>
      <c r="P40" s="81"/>
      <c r="Q40" s="83">
        <f>O38*70+P38*75+Q38*25+O40*60+P40*45</f>
        <v>0</v>
      </c>
      <c r="R40" s="79"/>
      <c r="S40" s="80"/>
      <c r="T40" s="81">
        <v>2.7</v>
      </c>
      <c r="U40" s="84">
        <f>S38*70+T38*75+U38*25+S40*60+T40*45</f>
        <v>733.5</v>
      </c>
      <c r="V40" s="79"/>
      <c r="W40" s="80" t="s">
        <v>91</v>
      </c>
      <c r="X40" s="81">
        <v>2.8</v>
      </c>
      <c r="Y40" s="84">
        <f>W38*70+X38*75+Y38*25+W40*60+X40*45</f>
        <v>694.5</v>
      </c>
    </row>
    <row r="41" spans="1:25" ht="16.5" thickBot="1">
      <c r="A41" s="94"/>
      <c r="B41" s="95"/>
      <c r="C41" s="85" t="s">
        <v>26</v>
      </c>
      <c r="D41" s="86" t="s">
        <v>27</v>
      </c>
      <c r="E41" s="85" t="s">
        <v>28</v>
      </c>
      <c r="F41" s="79"/>
      <c r="G41" s="85" t="s">
        <v>26</v>
      </c>
      <c r="H41" s="86" t="s">
        <v>27</v>
      </c>
      <c r="I41" s="85" t="s">
        <v>28</v>
      </c>
      <c r="J41" s="79"/>
      <c r="K41" s="85" t="s">
        <v>26</v>
      </c>
      <c r="L41" s="86" t="s">
        <v>27</v>
      </c>
      <c r="M41" s="85" t="s">
        <v>28</v>
      </c>
      <c r="N41" s="79"/>
      <c r="O41" s="85" t="s">
        <v>26</v>
      </c>
      <c r="P41" s="86" t="s">
        <v>27</v>
      </c>
      <c r="Q41" s="85" t="s">
        <v>28</v>
      </c>
      <c r="R41" s="79"/>
      <c r="S41" s="85" t="s">
        <v>26</v>
      </c>
      <c r="T41" s="86" t="s">
        <v>27</v>
      </c>
      <c r="U41" s="87" t="s">
        <v>28</v>
      </c>
      <c r="V41" s="79"/>
      <c r="W41" s="85" t="s">
        <v>26</v>
      </c>
      <c r="X41" s="86" t="s">
        <v>27</v>
      </c>
      <c r="Y41" s="87" t="s">
        <v>28</v>
      </c>
    </row>
    <row r="42" spans="1:25" ht="16.5" thickBot="1">
      <c r="A42" s="96"/>
      <c r="B42" s="97"/>
      <c r="C42" s="88" t="e">
        <f>(C38*2+D38*7+E38*1)*4/E40</f>
        <v>#DIV/0!</v>
      </c>
      <c r="D42" s="89" t="e">
        <f>(D38*5+D40*5)*9/E40</f>
        <v>#DIV/0!</v>
      </c>
      <c r="E42" s="88" t="e">
        <f>(C38*15+E38*5+C40*15)*4/E40</f>
        <v>#DIV/0!</v>
      </c>
      <c r="F42" s="90"/>
      <c r="G42" s="88" t="e">
        <f>(G38*2+H38*7+I38*1)*4/I40</f>
        <v>#DIV/0!</v>
      </c>
      <c r="H42" s="89" t="e">
        <f>(H38*5+H40*5)*9/I40</f>
        <v>#DIV/0!</v>
      </c>
      <c r="I42" s="88" t="e">
        <f>(G38*15+I38*5+G40*15)*4/I40</f>
        <v>#DIV/0!</v>
      </c>
      <c r="J42" s="90"/>
      <c r="K42" s="88" t="e">
        <f>(K38*2+L38*7+M38*1)*4/M40</f>
        <v>#DIV/0!</v>
      </c>
      <c r="L42" s="89" t="e">
        <f>(L38*5+L40*5)*9/M40</f>
        <v>#DIV/0!</v>
      </c>
      <c r="M42" s="88" t="e">
        <f>(K38*15+M38*5+K40*15)*4/M40</f>
        <v>#DIV/0!</v>
      </c>
      <c r="N42" s="90"/>
      <c r="O42" s="88" t="e">
        <f>(O38*2+P38*7+Q38*1)*4/Q40</f>
        <v>#DIV/0!</v>
      </c>
      <c r="P42" s="89" t="e">
        <f>(P38*5+P40*5)*9/Q40</f>
        <v>#DIV/0!</v>
      </c>
      <c r="Q42" s="88" t="e">
        <f>(O38*15+Q38*5+O40*15)*4/Q40</f>
        <v>#DIV/0!</v>
      </c>
      <c r="R42" s="90"/>
      <c r="S42" s="88">
        <f>(S38*2+T38*7+U38*1)*4/U40</f>
        <v>0.16578050443081116</v>
      </c>
      <c r="T42" s="89">
        <f>(T38*5+T40*5)*9/U40</f>
        <v>0.32515337423312884</v>
      </c>
      <c r="U42" s="91">
        <f>(S38*15+U38*5+S40*15)*4/U40</f>
        <v>0.48534423994546694</v>
      </c>
      <c r="V42" s="90"/>
      <c r="W42" s="88">
        <f>(W38*2+X38*7+Y38*1)*4/Y40</f>
        <v>0.15262778977681785</v>
      </c>
      <c r="X42" s="89">
        <f>(X38*5+X40*5)*9/Y40</f>
        <v>0.3369330453563715</v>
      </c>
      <c r="Y42" s="91">
        <f>(W38*15+Y38*5+W40*15)*4/Y40</f>
        <v>0.4895608351331893</v>
      </c>
    </row>
    <row r="43" spans="1:21" ht="20.25" thickBot="1">
      <c r="A43" s="435" t="s">
        <v>30</v>
      </c>
      <c r="B43" s="436"/>
      <c r="C43" s="436"/>
      <c r="D43" s="436"/>
      <c r="E43" s="436"/>
      <c r="F43" s="437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437"/>
      <c r="T43" s="437"/>
      <c r="U43" s="438"/>
    </row>
    <row r="44" spans="1:21" ht="17.25" customHeight="1">
      <c r="A44" s="439" t="s">
        <v>31</v>
      </c>
      <c r="B44" s="439"/>
      <c r="C44" s="439"/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</row>
    <row r="51" ht="17.25" customHeight="1"/>
  </sheetData>
  <sheetProtection/>
  <mergeCells count="58">
    <mergeCell ref="V21:V27"/>
    <mergeCell ref="V28:V34"/>
    <mergeCell ref="V2:W2"/>
    <mergeCell ref="X2:Y2"/>
    <mergeCell ref="W3:Y3"/>
    <mergeCell ref="W4:Y4"/>
    <mergeCell ref="V6:V13"/>
    <mergeCell ref="V14:V20"/>
    <mergeCell ref="A1:U1"/>
    <mergeCell ref="A2:A5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C3:E3"/>
    <mergeCell ref="G3:I3"/>
    <mergeCell ref="K3:M3"/>
    <mergeCell ref="O3:Q3"/>
    <mergeCell ref="S3:U3"/>
    <mergeCell ref="C4:E4"/>
    <mergeCell ref="G4:I4"/>
    <mergeCell ref="K4:M4"/>
    <mergeCell ref="O4:Q4"/>
    <mergeCell ref="S4:U4"/>
    <mergeCell ref="A6:A13"/>
    <mergeCell ref="B6:B13"/>
    <mergeCell ref="F6:F13"/>
    <mergeCell ref="J6:J13"/>
    <mergeCell ref="N6:N13"/>
    <mergeCell ref="R6:R13"/>
    <mergeCell ref="A14:A20"/>
    <mergeCell ref="B14:B20"/>
    <mergeCell ref="F14:F20"/>
    <mergeCell ref="J14:J20"/>
    <mergeCell ref="N14:N20"/>
    <mergeCell ref="R14:R20"/>
    <mergeCell ref="A21:A27"/>
    <mergeCell ref="B21:B27"/>
    <mergeCell ref="F21:F27"/>
    <mergeCell ref="J21:J27"/>
    <mergeCell ref="N21:N27"/>
    <mergeCell ref="R21:R27"/>
    <mergeCell ref="A35:B35"/>
    <mergeCell ref="A36:B36"/>
    <mergeCell ref="A43:U43"/>
    <mergeCell ref="A44:U44"/>
    <mergeCell ref="A28:A34"/>
    <mergeCell ref="B28:B34"/>
    <mergeCell ref="F28:F34"/>
    <mergeCell ref="J28:J34"/>
    <mergeCell ref="N28:N34"/>
    <mergeCell ref="R28:R34"/>
  </mergeCells>
  <printOptions horizontalCentered="1" verticalCentered="1"/>
  <pageMargins left="0.5506944444444445" right="0.15694444444444444" top="0.19652777777777777" bottom="0.19652777777777777" header="0.5111111111111111" footer="0.5111111111111111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38"/>
  <sheetViews>
    <sheetView view="pageBreakPreview" zoomScale="96" zoomScaleNormal="75" zoomScaleSheetLayoutView="96" zoomScalePageLayoutView="0" workbookViewId="0" topLeftCell="A4">
      <selection activeCell="X15" sqref="X15"/>
    </sheetView>
  </sheetViews>
  <sheetFormatPr defaultColWidth="9.00390625" defaultRowHeight="16.5"/>
  <cols>
    <col min="1" max="2" width="3.875" style="3" customWidth="1"/>
    <col min="3" max="3" width="11.375" style="3" customWidth="1"/>
    <col min="4" max="5" width="6.625" style="3" customWidth="1"/>
    <col min="6" max="6" width="3.875" style="3" customWidth="1"/>
    <col min="7" max="7" width="13.50390625" style="3" customWidth="1"/>
    <col min="8" max="9" width="6.625" style="3" customWidth="1"/>
    <col min="10" max="10" width="3.875" style="3" customWidth="1"/>
    <col min="11" max="11" width="13.50390625" style="3" customWidth="1"/>
    <col min="12" max="13" width="6.625" style="3" customWidth="1"/>
    <col min="14" max="14" width="3.875" style="3" customWidth="1"/>
    <col min="15" max="15" width="12.75390625" style="3" customWidth="1"/>
    <col min="16" max="17" width="6.625" style="3" customWidth="1"/>
    <col min="18" max="18" width="3.875" style="3" customWidth="1"/>
    <col min="19" max="19" width="14.50390625" style="3" customWidth="1"/>
    <col min="20" max="21" width="6.625" style="3" customWidth="1"/>
    <col min="22" max="22" width="4.00390625" style="3" customWidth="1"/>
    <col min="23" max="23" width="16.625" style="3" customWidth="1"/>
    <col min="24" max="25" width="6.625" style="3" customWidth="1"/>
    <col min="26" max="16384" width="9.00390625" style="3" customWidth="1"/>
  </cols>
  <sheetData>
    <row r="1" spans="1:21" s="1" customFormat="1" ht="24.75" thickBot="1">
      <c r="A1" s="483" t="s">
        <v>41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</row>
    <row r="2" spans="1:25" s="2" customFormat="1" ht="18" customHeight="1" thickBot="1">
      <c r="A2" s="498" t="s">
        <v>0</v>
      </c>
      <c r="B2" s="479">
        <v>45334</v>
      </c>
      <c r="C2" s="480"/>
      <c r="D2" s="481" t="s">
        <v>1</v>
      </c>
      <c r="E2" s="481"/>
      <c r="F2" s="479">
        <f>B2+1</f>
        <v>45335</v>
      </c>
      <c r="G2" s="480"/>
      <c r="H2" s="474" t="s">
        <v>2</v>
      </c>
      <c r="I2" s="434"/>
      <c r="J2" s="479">
        <f>B2+2</f>
        <v>45336</v>
      </c>
      <c r="K2" s="480"/>
      <c r="L2" s="481" t="s">
        <v>3</v>
      </c>
      <c r="M2" s="481"/>
      <c r="N2" s="479">
        <f>B2+3</f>
        <v>45337</v>
      </c>
      <c r="O2" s="480"/>
      <c r="P2" s="481" t="s">
        <v>4</v>
      </c>
      <c r="Q2" s="481"/>
      <c r="R2" s="479">
        <f>B2+4</f>
        <v>45338</v>
      </c>
      <c r="S2" s="480"/>
      <c r="T2" s="481" t="s">
        <v>5</v>
      </c>
      <c r="U2" s="482"/>
      <c r="V2" s="479">
        <f>F2+4</f>
        <v>45339</v>
      </c>
      <c r="W2" s="480"/>
      <c r="X2" s="481" t="s">
        <v>5</v>
      </c>
      <c r="Y2" s="482"/>
    </row>
    <row r="3" spans="1:25" s="2" customFormat="1" ht="18" customHeight="1" thickBot="1">
      <c r="A3" s="499"/>
      <c r="B3" s="4"/>
      <c r="C3" s="496"/>
      <c r="D3" s="497"/>
      <c r="E3" s="497"/>
      <c r="F3" s="4"/>
      <c r="G3" s="496"/>
      <c r="H3" s="497"/>
      <c r="I3" s="497"/>
      <c r="J3" s="4"/>
      <c r="K3" s="496"/>
      <c r="L3" s="497"/>
      <c r="M3" s="497"/>
      <c r="N3" s="4"/>
      <c r="O3" s="496"/>
      <c r="P3" s="497"/>
      <c r="Q3" s="497"/>
      <c r="R3" s="4" t="s">
        <v>6</v>
      </c>
      <c r="S3" s="496" t="s">
        <v>36</v>
      </c>
      <c r="T3" s="497"/>
      <c r="U3" s="497"/>
      <c r="V3" s="4" t="s">
        <v>6</v>
      </c>
      <c r="W3" s="496" t="s">
        <v>36</v>
      </c>
      <c r="X3" s="497"/>
      <c r="Y3" s="501"/>
    </row>
    <row r="4" spans="1:25" ht="16.5" thickBot="1">
      <c r="A4" s="499"/>
      <c r="B4" s="5"/>
      <c r="C4" s="474"/>
      <c r="D4" s="475"/>
      <c r="E4" s="476"/>
      <c r="F4" s="7"/>
      <c r="G4" s="474"/>
      <c r="H4" s="475"/>
      <c r="I4" s="475"/>
      <c r="J4" s="5"/>
      <c r="K4" s="474"/>
      <c r="L4" s="475"/>
      <c r="M4" s="476"/>
      <c r="N4" s="5"/>
      <c r="O4" s="474"/>
      <c r="P4" s="475"/>
      <c r="Q4" s="475"/>
      <c r="R4" s="5" t="s">
        <v>7</v>
      </c>
      <c r="S4" s="474" t="s">
        <v>38</v>
      </c>
      <c r="T4" s="475"/>
      <c r="U4" s="475"/>
      <c r="V4" s="5" t="s">
        <v>7</v>
      </c>
      <c r="W4" s="474" t="s">
        <v>38</v>
      </c>
      <c r="X4" s="475"/>
      <c r="Y4" s="475"/>
    </row>
    <row r="5" spans="1:25" ht="20.25" thickBot="1">
      <c r="A5" s="500"/>
      <c r="B5" s="64"/>
      <c r="C5" s="27"/>
      <c r="D5" s="28"/>
      <c r="E5" s="65"/>
      <c r="F5" s="66"/>
      <c r="G5" s="27"/>
      <c r="H5" s="28"/>
      <c r="I5" s="67"/>
      <c r="J5" s="64"/>
      <c r="K5" s="28"/>
      <c r="L5" s="28"/>
      <c r="M5" s="65"/>
      <c r="N5" s="64"/>
      <c r="O5" s="28"/>
      <c r="P5" s="28"/>
      <c r="Q5" s="67"/>
      <c r="R5" s="64" t="s">
        <v>8</v>
      </c>
      <c r="S5" s="28" t="s">
        <v>9</v>
      </c>
      <c r="T5" s="28" t="s">
        <v>10</v>
      </c>
      <c r="U5" s="65" t="s">
        <v>11</v>
      </c>
      <c r="V5" s="64" t="s">
        <v>8</v>
      </c>
      <c r="W5" s="28" t="s">
        <v>9</v>
      </c>
      <c r="X5" s="28" t="s">
        <v>10</v>
      </c>
      <c r="Y5" s="65" t="s">
        <v>11</v>
      </c>
    </row>
    <row r="6" spans="1:25" ht="17.25" customHeight="1" thickBot="1">
      <c r="A6" s="440" t="s">
        <v>12</v>
      </c>
      <c r="B6" s="467"/>
      <c r="C6" s="107"/>
      <c r="D6" s="17"/>
      <c r="E6" s="31"/>
      <c r="F6" s="469"/>
      <c r="G6" s="131"/>
      <c r="H6" s="103"/>
      <c r="I6" s="75"/>
      <c r="J6" s="452"/>
      <c r="K6" s="120"/>
      <c r="L6" s="46"/>
      <c r="M6" s="121"/>
      <c r="N6" s="447"/>
      <c r="O6" s="208"/>
      <c r="P6" s="165"/>
      <c r="Q6" s="209"/>
      <c r="R6" s="447" t="s">
        <v>45</v>
      </c>
      <c r="S6" s="203" t="s">
        <v>90</v>
      </c>
      <c r="T6" s="204" t="s">
        <v>91</v>
      </c>
      <c r="U6" s="286" t="s">
        <v>54</v>
      </c>
      <c r="V6" s="502" t="s">
        <v>102</v>
      </c>
      <c r="W6" s="283" t="s">
        <v>77</v>
      </c>
      <c r="X6" s="284" t="s">
        <v>103</v>
      </c>
      <c r="Y6" s="285" t="s">
        <v>54</v>
      </c>
    </row>
    <row r="7" spans="1:25" ht="16.5" thickBot="1">
      <c r="A7" s="441"/>
      <c r="B7" s="493"/>
      <c r="C7" s="105"/>
      <c r="D7" s="16"/>
      <c r="E7" s="11"/>
      <c r="F7" s="494"/>
      <c r="G7" s="41"/>
      <c r="H7" s="39"/>
      <c r="I7" s="40"/>
      <c r="J7" s="453"/>
      <c r="K7" s="48"/>
      <c r="L7" s="39"/>
      <c r="M7" s="122"/>
      <c r="N7" s="495"/>
      <c r="O7" s="161"/>
      <c r="P7" s="152"/>
      <c r="Q7" s="206"/>
      <c r="R7" s="463"/>
      <c r="S7" s="104" t="s">
        <v>92</v>
      </c>
      <c r="T7" s="146">
        <v>3</v>
      </c>
      <c r="U7" s="277" t="s">
        <v>54</v>
      </c>
      <c r="V7" s="493"/>
      <c r="W7" s="214" t="s">
        <v>104</v>
      </c>
      <c r="X7" s="188" t="s">
        <v>91</v>
      </c>
      <c r="Y7" s="169" t="s">
        <v>54</v>
      </c>
    </row>
    <row r="8" spans="1:25" ht="16.5" thickBot="1">
      <c r="A8" s="441"/>
      <c r="B8" s="493"/>
      <c r="C8" s="135"/>
      <c r="D8" s="16"/>
      <c r="E8" s="11"/>
      <c r="F8" s="494"/>
      <c r="G8" s="41"/>
      <c r="H8" s="39"/>
      <c r="I8" s="40"/>
      <c r="J8" s="453"/>
      <c r="K8" s="48"/>
      <c r="L8" s="39"/>
      <c r="M8" s="122"/>
      <c r="N8" s="495"/>
      <c r="O8" s="104"/>
      <c r="P8" s="167"/>
      <c r="Q8" s="206"/>
      <c r="R8" s="463"/>
      <c r="S8" s="161" t="s">
        <v>93</v>
      </c>
      <c r="T8" s="162" t="s">
        <v>91</v>
      </c>
      <c r="U8" s="277" t="s">
        <v>94</v>
      </c>
      <c r="V8" s="493"/>
      <c r="W8" s="99" t="s">
        <v>76</v>
      </c>
      <c r="X8" s="173">
        <v>0.1</v>
      </c>
      <c r="Y8" s="169" t="s">
        <v>54</v>
      </c>
    </row>
    <row r="9" spans="1:25" ht="16.5" thickBot="1">
      <c r="A9" s="441"/>
      <c r="B9" s="493"/>
      <c r="C9" s="105"/>
      <c r="D9" s="16"/>
      <c r="E9" s="11"/>
      <c r="F9" s="494"/>
      <c r="G9" s="38"/>
      <c r="H9" s="39"/>
      <c r="I9" s="40"/>
      <c r="J9" s="453"/>
      <c r="K9" s="48"/>
      <c r="L9" s="39"/>
      <c r="M9" s="122"/>
      <c r="N9" s="495"/>
      <c r="O9" s="161"/>
      <c r="P9" s="152"/>
      <c r="Q9" s="250"/>
      <c r="R9" s="463"/>
      <c r="S9" s="161" t="s">
        <v>95</v>
      </c>
      <c r="T9" s="162" t="s">
        <v>96</v>
      </c>
      <c r="U9" s="277" t="s">
        <v>54</v>
      </c>
      <c r="V9" s="493"/>
      <c r="W9" s="193" t="s">
        <v>105</v>
      </c>
      <c r="X9" s="173">
        <v>0.1</v>
      </c>
      <c r="Y9" s="169" t="s">
        <v>54</v>
      </c>
    </row>
    <row r="10" spans="1:25" ht="16.5" thickBot="1">
      <c r="A10" s="441"/>
      <c r="B10" s="493"/>
      <c r="C10" s="105"/>
      <c r="D10" s="16"/>
      <c r="E10" s="11"/>
      <c r="F10" s="494"/>
      <c r="G10" s="38"/>
      <c r="H10" s="39"/>
      <c r="I10" s="40"/>
      <c r="J10" s="453"/>
      <c r="K10" s="50"/>
      <c r="L10" s="39"/>
      <c r="M10" s="123"/>
      <c r="N10" s="495"/>
      <c r="O10" s="158"/>
      <c r="P10" s="152"/>
      <c r="Q10" s="189"/>
      <c r="R10" s="463"/>
      <c r="S10" s="161"/>
      <c r="T10" s="162"/>
      <c r="U10" s="205"/>
      <c r="V10" s="493"/>
      <c r="W10" s="193" t="s">
        <v>106</v>
      </c>
      <c r="X10" s="173">
        <v>1</v>
      </c>
      <c r="Y10" s="169" t="s">
        <v>54</v>
      </c>
    </row>
    <row r="11" spans="1:25" ht="16.5" thickBot="1">
      <c r="A11" s="441"/>
      <c r="B11" s="493"/>
      <c r="C11" s="15"/>
      <c r="D11" s="16"/>
      <c r="E11" s="11"/>
      <c r="F11" s="494"/>
      <c r="G11" s="38"/>
      <c r="H11" s="39"/>
      <c r="I11" s="40"/>
      <c r="J11" s="453"/>
      <c r="K11" s="48"/>
      <c r="L11" s="39"/>
      <c r="M11" s="122"/>
      <c r="N11" s="495"/>
      <c r="O11" s="158"/>
      <c r="P11" s="152"/>
      <c r="Q11" s="189"/>
      <c r="R11" s="463"/>
      <c r="S11" s="287"/>
      <c r="T11" s="162"/>
      <c r="U11" s="205"/>
      <c r="V11" s="493"/>
      <c r="W11" s="145"/>
      <c r="X11" s="146"/>
      <c r="Y11" s="147"/>
    </row>
    <row r="12" spans="1:25" ht="16.5" thickBot="1">
      <c r="A12" s="441"/>
      <c r="B12" s="493"/>
      <c r="C12" s="15"/>
      <c r="D12" s="16"/>
      <c r="E12" s="11"/>
      <c r="F12" s="494"/>
      <c r="G12" s="38"/>
      <c r="H12" s="142"/>
      <c r="I12" s="119"/>
      <c r="J12" s="453"/>
      <c r="K12" s="48"/>
      <c r="L12" s="39"/>
      <c r="M12" s="122"/>
      <c r="N12" s="495"/>
      <c r="O12" s="161"/>
      <c r="P12" s="152"/>
      <c r="Q12" s="189"/>
      <c r="R12" s="463"/>
      <c r="S12" s="168"/>
      <c r="T12" s="278"/>
      <c r="U12" s="160"/>
      <c r="V12" s="493"/>
      <c r="W12" s="145"/>
      <c r="X12" s="146"/>
      <c r="Y12" s="147"/>
    </row>
    <row r="13" spans="1:25" ht="16.5" thickBot="1">
      <c r="A13" s="441"/>
      <c r="B13" s="493"/>
      <c r="C13" s="12"/>
      <c r="D13" s="13"/>
      <c r="E13" s="14"/>
      <c r="F13" s="494"/>
      <c r="G13" s="42"/>
      <c r="H13" s="143"/>
      <c r="I13" s="134"/>
      <c r="J13" s="443"/>
      <c r="K13" s="42"/>
      <c r="L13" s="43"/>
      <c r="M13" s="44"/>
      <c r="N13" s="495"/>
      <c r="O13" s="207"/>
      <c r="P13" s="154"/>
      <c r="Q13" s="175"/>
      <c r="R13" s="492"/>
      <c r="S13" s="279"/>
      <c r="T13" s="280"/>
      <c r="U13" s="281"/>
      <c r="V13" s="493"/>
      <c r="W13" s="178"/>
      <c r="X13" s="154"/>
      <c r="Y13" s="175"/>
    </row>
    <row r="14" spans="1:25" ht="17.25" customHeight="1" thickBot="1">
      <c r="A14" s="464" t="s">
        <v>14</v>
      </c>
      <c r="B14" s="467"/>
      <c r="C14" s="136"/>
      <c r="D14" s="137"/>
      <c r="E14" s="138"/>
      <c r="F14" s="469"/>
      <c r="G14" s="36"/>
      <c r="H14" s="46"/>
      <c r="I14" s="37"/>
      <c r="J14" s="452"/>
      <c r="K14" s="36"/>
      <c r="L14" s="69"/>
      <c r="M14" s="129"/>
      <c r="N14" s="477"/>
      <c r="O14" s="180"/>
      <c r="P14" s="181"/>
      <c r="Q14" s="163"/>
      <c r="R14" s="471" t="s">
        <v>52</v>
      </c>
      <c r="S14" s="227" t="s">
        <v>53</v>
      </c>
      <c r="T14" s="181">
        <v>1.5</v>
      </c>
      <c r="U14" s="166" t="s">
        <v>47</v>
      </c>
      <c r="V14" s="471" t="s">
        <v>107</v>
      </c>
      <c r="W14" s="203" t="s">
        <v>79</v>
      </c>
      <c r="X14" s="424" t="s">
        <v>103</v>
      </c>
      <c r="Y14" s="147" t="s">
        <v>108</v>
      </c>
    </row>
    <row r="15" spans="1:25" ht="16.5" thickBot="1">
      <c r="A15" s="465"/>
      <c r="B15" s="468"/>
      <c r="C15" s="101"/>
      <c r="D15" s="139"/>
      <c r="E15" s="140"/>
      <c r="F15" s="444"/>
      <c r="G15" s="47"/>
      <c r="H15" s="39"/>
      <c r="I15" s="119"/>
      <c r="J15" s="453"/>
      <c r="K15" s="25"/>
      <c r="L15" s="10"/>
      <c r="M15" s="110"/>
      <c r="N15" s="470"/>
      <c r="O15" s="168"/>
      <c r="P15" s="167"/>
      <c r="Q15" s="163"/>
      <c r="R15" s="472"/>
      <c r="S15" s="383" t="s">
        <v>55</v>
      </c>
      <c r="T15" s="415">
        <v>2</v>
      </c>
      <c r="U15" s="416" t="s">
        <v>54</v>
      </c>
      <c r="V15" s="472"/>
      <c r="W15" s="211" t="s">
        <v>81</v>
      </c>
      <c r="X15" s="159" t="s">
        <v>109</v>
      </c>
      <c r="Y15" s="189" t="s">
        <v>47</v>
      </c>
    </row>
    <row r="16" spans="1:25" ht="16.5" thickBot="1">
      <c r="A16" s="465"/>
      <c r="B16" s="468"/>
      <c r="C16" s="101"/>
      <c r="D16" s="16"/>
      <c r="E16" s="11"/>
      <c r="F16" s="444"/>
      <c r="G16" s="62"/>
      <c r="H16" s="39"/>
      <c r="I16" s="140"/>
      <c r="J16" s="453"/>
      <c r="K16" s="38"/>
      <c r="L16" s="10"/>
      <c r="M16" s="110"/>
      <c r="N16" s="470"/>
      <c r="O16" s="168"/>
      <c r="P16" s="167"/>
      <c r="Q16" s="163"/>
      <c r="R16" s="472"/>
      <c r="S16" s="193" t="s">
        <v>58</v>
      </c>
      <c r="T16" s="167">
        <v>0.2</v>
      </c>
      <c r="U16" s="163" t="s">
        <v>47</v>
      </c>
      <c r="V16" s="472"/>
      <c r="W16" s="161" t="s">
        <v>82</v>
      </c>
      <c r="X16" s="159" t="s">
        <v>109</v>
      </c>
      <c r="Y16" s="189" t="s">
        <v>47</v>
      </c>
    </row>
    <row r="17" spans="1:25" ht="16.5" thickBot="1">
      <c r="A17" s="465"/>
      <c r="B17" s="468"/>
      <c r="C17" s="101"/>
      <c r="D17" s="16"/>
      <c r="E17" s="11"/>
      <c r="F17" s="444"/>
      <c r="G17" s="62"/>
      <c r="H17" s="39"/>
      <c r="I17" s="140"/>
      <c r="J17" s="453"/>
      <c r="K17" s="38"/>
      <c r="L17" s="10"/>
      <c r="M17" s="70"/>
      <c r="N17" s="470"/>
      <c r="O17" s="168"/>
      <c r="P17" s="167"/>
      <c r="Q17" s="163"/>
      <c r="R17" s="472"/>
      <c r="S17" s="193" t="s">
        <v>59</v>
      </c>
      <c r="T17" s="167">
        <v>0.2</v>
      </c>
      <c r="U17" s="163" t="s">
        <v>47</v>
      </c>
      <c r="V17" s="472"/>
      <c r="W17" s="158" t="s">
        <v>83</v>
      </c>
      <c r="X17" s="159" t="s">
        <v>110</v>
      </c>
      <c r="Y17" s="189" t="s">
        <v>47</v>
      </c>
    </row>
    <row r="18" spans="1:25" ht="16.5" thickBot="1">
      <c r="A18" s="465"/>
      <c r="B18" s="468"/>
      <c r="C18" s="101"/>
      <c r="D18" s="16"/>
      <c r="E18" s="11"/>
      <c r="F18" s="444"/>
      <c r="G18" s="47"/>
      <c r="H18" s="39"/>
      <c r="I18" s="40"/>
      <c r="J18" s="453"/>
      <c r="K18" s="38"/>
      <c r="L18" s="10"/>
      <c r="M18" s="70"/>
      <c r="N18" s="470"/>
      <c r="O18" s="168"/>
      <c r="P18" s="167"/>
      <c r="Q18" s="163"/>
      <c r="R18" s="472"/>
      <c r="S18" s="193" t="s">
        <v>99</v>
      </c>
      <c r="T18" s="415">
        <v>2</v>
      </c>
      <c r="U18" s="163" t="s">
        <v>67</v>
      </c>
      <c r="V18" s="472"/>
      <c r="W18" s="168"/>
      <c r="X18" s="167"/>
      <c r="Y18" s="163"/>
    </row>
    <row r="19" spans="1:25" ht="16.5" thickBot="1">
      <c r="A19" s="465"/>
      <c r="B19" s="468"/>
      <c r="C19" s="38"/>
      <c r="D19" s="25"/>
      <c r="E19" s="144"/>
      <c r="F19" s="444"/>
      <c r="G19" s="47"/>
      <c r="H19" s="39"/>
      <c r="I19" s="40"/>
      <c r="J19" s="453"/>
      <c r="K19" s="38"/>
      <c r="L19" s="39"/>
      <c r="M19" s="40"/>
      <c r="N19" s="470"/>
      <c r="O19" s="168"/>
      <c r="P19" s="167"/>
      <c r="Q19" s="163"/>
      <c r="R19" s="472"/>
      <c r="S19" s="193"/>
      <c r="T19" s="146"/>
      <c r="U19" s="147"/>
      <c r="V19" s="472"/>
      <c r="W19" s="185"/>
      <c r="X19" s="167"/>
      <c r="Y19" s="163"/>
    </row>
    <row r="20" spans="1:25" ht="16.5" thickBot="1">
      <c r="A20" s="466"/>
      <c r="B20" s="468"/>
      <c r="C20" s="42"/>
      <c r="D20" s="13"/>
      <c r="E20" s="14"/>
      <c r="F20" s="444"/>
      <c r="G20" s="102"/>
      <c r="H20" s="43"/>
      <c r="I20" s="44"/>
      <c r="J20" s="443"/>
      <c r="K20" s="42"/>
      <c r="L20" s="43"/>
      <c r="M20" s="44"/>
      <c r="N20" s="470"/>
      <c r="O20" s="207"/>
      <c r="P20" s="184"/>
      <c r="Q20" s="187"/>
      <c r="R20" s="473"/>
      <c r="S20" s="153"/>
      <c r="T20" s="154"/>
      <c r="U20" s="175"/>
      <c r="V20" s="473"/>
      <c r="W20" s="183"/>
      <c r="X20" s="184"/>
      <c r="Y20" s="187"/>
    </row>
    <row r="21" spans="1:25" ht="17.25" customHeight="1" thickBot="1">
      <c r="A21" s="451" t="s">
        <v>15</v>
      </c>
      <c r="B21" s="452"/>
      <c r="C21" s="45"/>
      <c r="D21" s="17"/>
      <c r="E21" s="9"/>
      <c r="F21" s="454"/>
      <c r="G21" s="118"/>
      <c r="H21" s="17"/>
      <c r="I21" s="9"/>
      <c r="J21" s="454"/>
      <c r="K21" s="118"/>
      <c r="L21" s="54"/>
      <c r="M21" s="9"/>
      <c r="N21" s="458"/>
      <c r="O21" s="148"/>
      <c r="P21" s="17"/>
      <c r="Q21" s="9"/>
      <c r="R21" s="460" t="s">
        <v>62</v>
      </c>
      <c r="S21" s="200" t="s">
        <v>63</v>
      </c>
      <c r="T21" s="149">
        <v>1.5</v>
      </c>
      <c r="U21" s="176" t="s">
        <v>54</v>
      </c>
      <c r="V21" s="458" t="s">
        <v>84</v>
      </c>
      <c r="W21" s="164" t="s">
        <v>111</v>
      </c>
      <c r="X21" s="149">
        <v>1.5</v>
      </c>
      <c r="Y21" s="176" t="s">
        <v>54</v>
      </c>
    </row>
    <row r="22" spans="1:25" ht="16.5" thickBot="1">
      <c r="A22" s="441"/>
      <c r="B22" s="453"/>
      <c r="C22" s="25"/>
      <c r="D22" s="16"/>
      <c r="E22" s="57"/>
      <c r="F22" s="455"/>
      <c r="G22" s="25"/>
      <c r="H22" s="16"/>
      <c r="I22" s="11"/>
      <c r="J22" s="455"/>
      <c r="K22" s="25"/>
      <c r="L22" s="16"/>
      <c r="M22" s="57"/>
      <c r="N22" s="458"/>
      <c r="O22" s="193"/>
      <c r="P22" s="16"/>
      <c r="Q22" s="11"/>
      <c r="R22" s="461"/>
      <c r="S22" s="145" t="s">
        <v>100</v>
      </c>
      <c r="T22" s="146">
        <v>0.2</v>
      </c>
      <c r="U22" s="147" t="s">
        <v>54</v>
      </c>
      <c r="V22" s="458"/>
      <c r="W22" s="239" t="s">
        <v>100</v>
      </c>
      <c r="X22" s="146"/>
      <c r="Y22" s="147"/>
    </row>
    <row r="23" spans="1:25" ht="16.5" thickBot="1">
      <c r="A23" s="441"/>
      <c r="B23" s="453"/>
      <c r="C23" s="38"/>
      <c r="D23" s="16"/>
      <c r="E23" s="11"/>
      <c r="F23" s="455"/>
      <c r="G23" s="60"/>
      <c r="H23" s="16"/>
      <c r="I23" s="11"/>
      <c r="J23" s="455"/>
      <c r="K23" s="132"/>
      <c r="L23" s="16"/>
      <c r="M23" s="18"/>
      <c r="N23" s="459"/>
      <c r="O23" s="150"/>
      <c r="P23" s="16"/>
      <c r="Q23" s="11"/>
      <c r="R23" s="461"/>
      <c r="S23" s="276"/>
      <c r="T23" s="146"/>
      <c r="U23" s="147"/>
      <c r="V23" s="459"/>
      <c r="W23" s="276"/>
      <c r="X23" s="146"/>
      <c r="Y23" s="147"/>
    </row>
    <row r="24" spans="1:25" ht="16.5" thickBot="1">
      <c r="A24" s="441"/>
      <c r="B24" s="453"/>
      <c r="C24" s="38"/>
      <c r="D24" s="16"/>
      <c r="E24" s="11"/>
      <c r="F24" s="455"/>
      <c r="G24" s="60"/>
      <c r="H24" s="16"/>
      <c r="I24" s="11"/>
      <c r="J24" s="455"/>
      <c r="K24" s="25"/>
      <c r="L24" s="16"/>
      <c r="M24" s="11"/>
      <c r="N24" s="459"/>
      <c r="O24" s="239"/>
      <c r="P24" s="16"/>
      <c r="Q24" s="11"/>
      <c r="R24" s="461"/>
      <c r="S24" s="193"/>
      <c r="T24" s="146"/>
      <c r="U24" s="147"/>
      <c r="V24" s="459"/>
      <c r="W24" s="150"/>
      <c r="X24" s="56"/>
      <c r="Y24" s="57"/>
    </row>
    <row r="25" spans="1:25" ht="16.5" thickBot="1">
      <c r="A25" s="441"/>
      <c r="B25" s="453"/>
      <c r="C25" s="38"/>
      <c r="D25" s="16"/>
      <c r="E25" s="11"/>
      <c r="F25" s="456"/>
      <c r="G25" s="60"/>
      <c r="H25" s="16"/>
      <c r="I25" s="11"/>
      <c r="J25" s="456"/>
      <c r="K25" s="25"/>
      <c r="L25" s="16"/>
      <c r="M25" s="11"/>
      <c r="N25" s="459"/>
      <c r="O25" s="150"/>
      <c r="P25" s="16"/>
      <c r="Q25" s="11"/>
      <c r="R25" s="461"/>
      <c r="S25" s="193"/>
      <c r="T25" s="146"/>
      <c r="U25" s="147"/>
      <c r="V25" s="459"/>
      <c r="W25" s="150"/>
      <c r="X25" s="56"/>
      <c r="Y25" s="213"/>
    </row>
    <row r="26" spans="1:25" ht="16.5" thickBot="1">
      <c r="A26" s="441"/>
      <c r="B26" s="453"/>
      <c r="C26" s="38"/>
      <c r="D26" s="16"/>
      <c r="E26" s="11"/>
      <c r="F26" s="456"/>
      <c r="G26" s="60"/>
      <c r="H26" s="16"/>
      <c r="I26" s="11"/>
      <c r="J26" s="456"/>
      <c r="K26" s="25"/>
      <c r="L26" s="16"/>
      <c r="M26" s="35"/>
      <c r="N26" s="459"/>
      <c r="O26" s="150"/>
      <c r="P26" s="16"/>
      <c r="Q26" s="11"/>
      <c r="R26" s="461"/>
      <c r="S26" s="193"/>
      <c r="T26" s="146"/>
      <c r="U26" s="282"/>
      <c r="V26" s="459"/>
      <c r="W26" s="150"/>
      <c r="X26" s="56"/>
      <c r="Y26" s="213"/>
    </row>
    <row r="27" spans="1:25" ht="16.5" thickBot="1">
      <c r="A27" s="442"/>
      <c r="B27" s="443"/>
      <c r="C27" s="42"/>
      <c r="D27" s="13"/>
      <c r="E27" s="32"/>
      <c r="F27" s="457"/>
      <c r="G27" s="106"/>
      <c r="H27" s="13"/>
      <c r="I27" s="14"/>
      <c r="J27" s="457"/>
      <c r="K27" s="26"/>
      <c r="L27" s="13"/>
      <c r="M27" s="14"/>
      <c r="N27" s="459"/>
      <c r="O27" s="153"/>
      <c r="P27" s="13"/>
      <c r="Q27" s="14"/>
      <c r="R27" s="462"/>
      <c r="S27" s="195"/>
      <c r="T27" s="154"/>
      <c r="U27" s="175"/>
      <c r="V27" s="459"/>
      <c r="W27" s="153"/>
      <c r="X27" s="58"/>
      <c r="Y27" s="32"/>
    </row>
    <row r="28" spans="1:25" ht="17.25" customHeight="1" thickBot="1">
      <c r="A28" s="440" t="s">
        <v>16</v>
      </c>
      <c r="B28" s="454"/>
      <c r="C28" s="108"/>
      <c r="D28" s="10"/>
      <c r="E28" s="70"/>
      <c r="F28" s="445"/>
      <c r="G28" s="62"/>
      <c r="H28" s="19"/>
      <c r="I28" s="100"/>
      <c r="J28" s="445"/>
      <c r="K28" s="62"/>
      <c r="L28" s="109"/>
      <c r="M28" s="129"/>
      <c r="N28" s="447"/>
      <c r="O28" s="161"/>
      <c r="P28" s="152"/>
      <c r="Q28" s="234"/>
      <c r="R28" s="449" t="s">
        <v>271</v>
      </c>
      <c r="S28" s="396" t="s">
        <v>270</v>
      </c>
      <c r="T28" s="406"/>
      <c r="U28" s="405" t="s">
        <v>101</v>
      </c>
      <c r="V28" s="462" t="s">
        <v>86</v>
      </c>
      <c r="W28" s="180" t="s">
        <v>87</v>
      </c>
      <c r="X28" s="192" t="s">
        <v>91</v>
      </c>
      <c r="Y28" s="151" t="s">
        <v>54</v>
      </c>
    </row>
    <row r="29" spans="1:25" ht="16.5" thickBot="1">
      <c r="A29" s="441"/>
      <c r="B29" s="455"/>
      <c r="C29" s="62"/>
      <c r="D29" s="10"/>
      <c r="E29" s="70"/>
      <c r="F29" s="446"/>
      <c r="G29" s="38"/>
      <c r="H29" s="39"/>
      <c r="I29" s="40"/>
      <c r="J29" s="446"/>
      <c r="K29" s="50"/>
      <c r="L29" s="71"/>
      <c r="M29" s="100"/>
      <c r="N29" s="448"/>
      <c r="O29" s="185"/>
      <c r="P29" s="167"/>
      <c r="Q29" s="163"/>
      <c r="R29" s="450"/>
      <c r="S29" s="378" t="s">
        <v>68</v>
      </c>
      <c r="T29" s="407"/>
      <c r="U29" s="405" t="s">
        <v>101</v>
      </c>
      <c r="V29" s="470"/>
      <c r="W29" s="161" t="s">
        <v>112</v>
      </c>
      <c r="X29" s="192" t="s">
        <v>113</v>
      </c>
      <c r="Y29" s="151" t="s">
        <v>54</v>
      </c>
    </row>
    <row r="30" spans="1:25" ht="16.5" thickBot="1">
      <c r="A30" s="441"/>
      <c r="B30" s="455"/>
      <c r="C30" s="62"/>
      <c r="D30" s="10"/>
      <c r="E30" s="70"/>
      <c r="F30" s="446"/>
      <c r="G30" s="38"/>
      <c r="H30" s="39"/>
      <c r="I30" s="40"/>
      <c r="J30" s="446"/>
      <c r="K30" s="50"/>
      <c r="L30" s="125"/>
      <c r="M30" s="100"/>
      <c r="N30" s="448"/>
      <c r="O30" s="158"/>
      <c r="P30" s="167"/>
      <c r="Q30" s="163"/>
      <c r="R30" s="450"/>
      <c r="S30" s="378"/>
      <c r="T30" s="407"/>
      <c r="U30" s="405" t="s">
        <v>101</v>
      </c>
      <c r="V30" s="470"/>
      <c r="W30" s="161" t="s">
        <v>89</v>
      </c>
      <c r="X30" s="192" t="s">
        <v>110</v>
      </c>
      <c r="Y30" s="151" t="s">
        <v>54</v>
      </c>
    </row>
    <row r="31" spans="1:25" ht="16.5" thickBot="1">
      <c r="A31" s="441"/>
      <c r="B31" s="455"/>
      <c r="C31" s="62"/>
      <c r="D31" s="10"/>
      <c r="E31" s="70"/>
      <c r="F31" s="446"/>
      <c r="G31" s="38"/>
      <c r="H31" s="39"/>
      <c r="I31" s="40"/>
      <c r="J31" s="446"/>
      <c r="K31" s="50"/>
      <c r="L31" s="16"/>
      <c r="M31" s="11"/>
      <c r="N31" s="448"/>
      <c r="O31" s="158"/>
      <c r="P31" s="167"/>
      <c r="Q31" s="163"/>
      <c r="R31" s="450"/>
      <c r="S31" s="383"/>
      <c r="T31" s="407"/>
      <c r="U31" s="408"/>
      <c r="V31" s="470"/>
      <c r="W31" s="161"/>
      <c r="X31" s="192"/>
      <c r="Y31" s="151"/>
    </row>
    <row r="32" spans="1:25" ht="16.5" thickBot="1">
      <c r="A32" s="441"/>
      <c r="B32" s="455"/>
      <c r="C32" s="38"/>
      <c r="D32" s="16"/>
      <c r="E32" s="70"/>
      <c r="F32" s="446"/>
      <c r="G32" s="38"/>
      <c r="H32" s="39"/>
      <c r="I32" s="40"/>
      <c r="J32" s="446"/>
      <c r="K32" s="124"/>
      <c r="L32" s="16"/>
      <c r="M32" s="11"/>
      <c r="N32" s="448"/>
      <c r="O32" s="185"/>
      <c r="P32" s="167"/>
      <c r="Q32" s="163"/>
      <c r="R32" s="450"/>
      <c r="S32" s="378"/>
      <c r="T32" s="407"/>
      <c r="U32" s="409"/>
      <c r="V32" s="470"/>
      <c r="W32" s="185"/>
      <c r="X32" s="146"/>
      <c r="Y32" s="151"/>
    </row>
    <row r="33" spans="1:25" ht="16.5" thickBot="1">
      <c r="A33" s="441"/>
      <c r="B33" s="455"/>
      <c r="C33" s="38"/>
      <c r="D33" s="16"/>
      <c r="E33" s="70"/>
      <c r="F33" s="446"/>
      <c r="G33" s="38"/>
      <c r="H33" s="39"/>
      <c r="I33" s="40"/>
      <c r="J33" s="446"/>
      <c r="K33" s="124"/>
      <c r="L33" s="112"/>
      <c r="M33" s="127"/>
      <c r="N33" s="448"/>
      <c r="O33" s="185"/>
      <c r="P33" s="167"/>
      <c r="Q33" s="163"/>
      <c r="R33" s="450"/>
      <c r="S33" s="378"/>
      <c r="T33" s="407"/>
      <c r="U33" s="409"/>
      <c r="V33" s="470"/>
      <c r="W33" s="185"/>
      <c r="X33" s="146"/>
      <c r="Y33" s="151"/>
    </row>
    <row r="34" spans="1:25" ht="16.5" thickBot="1">
      <c r="A34" s="442"/>
      <c r="B34" s="457"/>
      <c r="C34" s="42"/>
      <c r="D34" s="13"/>
      <c r="E34" s="117"/>
      <c r="F34" s="446"/>
      <c r="G34" s="42"/>
      <c r="H34" s="43"/>
      <c r="I34" s="44"/>
      <c r="J34" s="446"/>
      <c r="K34" s="12"/>
      <c r="L34" s="13"/>
      <c r="M34" s="14"/>
      <c r="N34" s="448"/>
      <c r="O34" s="183"/>
      <c r="P34" s="184"/>
      <c r="Q34" s="187"/>
      <c r="R34" s="450"/>
      <c r="S34" s="385"/>
      <c r="T34" s="410"/>
      <c r="U34" s="411"/>
      <c r="V34" s="470"/>
      <c r="W34" s="183"/>
      <c r="X34" s="154"/>
      <c r="Y34" s="155"/>
    </row>
    <row r="35" spans="1:25" ht="16.5" thickBot="1">
      <c r="A35" s="487" t="s">
        <v>17</v>
      </c>
      <c r="B35" s="488"/>
      <c r="C35" s="20"/>
      <c r="D35" s="20"/>
      <c r="E35" s="6"/>
      <c r="F35" s="74" t="s">
        <v>18</v>
      </c>
      <c r="G35" s="20"/>
      <c r="H35" s="61"/>
      <c r="I35" s="8"/>
      <c r="J35" s="34" t="s">
        <v>18</v>
      </c>
      <c r="K35" s="20"/>
      <c r="L35" s="6"/>
      <c r="M35" s="5"/>
      <c r="N35" s="74" t="s">
        <v>18</v>
      </c>
      <c r="O35" s="20"/>
      <c r="P35" s="61"/>
      <c r="Q35" s="8"/>
      <c r="R35" s="21" t="s">
        <v>18</v>
      </c>
      <c r="S35" s="20"/>
      <c r="T35" s="20"/>
      <c r="U35" s="8"/>
      <c r="V35" s="21" t="s">
        <v>18</v>
      </c>
      <c r="W35" s="20"/>
      <c r="X35" s="20"/>
      <c r="Y35" s="8"/>
    </row>
    <row r="36" spans="1:25" ht="16.5" thickBot="1">
      <c r="A36" s="487"/>
      <c r="B36" s="488"/>
      <c r="C36" s="22"/>
      <c r="D36" s="23"/>
      <c r="E36" s="6"/>
      <c r="F36" s="74" t="s">
        <v>13</v>
      </c>
      <c r="G36" s="20"/>
      <c r="H36" s="61"/>
      <c r="I36" s="8"/>
      <c r="J36" s="34" t="s">
        <v>13</v>
      </c>
      <c r="K36" s="30"/>
      <c r="L36" s="6"/>
      <c r="M36" s="5"/>
      <c r="N36" s="74" t="s">
        <v>13</v>
      </c>
      <c r="O36" s="20"/>
      <c r="P36" s="61"/>
      <c r="Q36" s="8"/>
      <c r="R36" s="21"/>
      <c r="S36" s="22"/>
      <c r="T36" s="23"/>
      <c r="U36" s="8"/>
      <c r="V36" s="21"/>
      <c r="W36" s="22"/>
      <c r="X36" s="23"/>
      <c r="Y36" s="8"/>
    </row>
    <row r="37" spans="1:21" ht="20.25" thickBot="1">
      <c r="A37" s="489" t="s">
        <v>32</v>
      </c>
      <c r="B37" s="490"/>
      <c r="C37" s="490"/>
      <c r="D37" s="490"/>
      <c r="E37" s="490"/>
      <c r="F37" s="490"/>
      <c r="G37" s="490"/>
      <c r="H37" s="490"/>
      <c r="I37" s="490"/>
      <c r="J37" s="490"/>
      <c r="K37" s="490"/>
      <c r="L37" s="490"/>
      <c r="M37" s="490"/>
      <c r="N37" s="490"/>
      <c r="O37" s="490"/>
      <c r="P37" s="490"/>
      <c r="Q37" s="490"/>
      <c r="R37" s="490"/>
      <c r="S37" s="490"/>
      <c r="T37" s="490"/>
      <c r="U37" s="491"/>
    </row>
    <row r="38" spans="1:21" ht="19.5">
      <c r="A38" s="439" t="s">
        <v>33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</row>
    <row r="41" ht="17.25" customHeight="1"/>
    <row r="48" ht="17.25" customHeight="1"/>
  </sheetData>
  <sheetProtection/>
  <mergeCells count="58">
    <mergeCell ref="V21:V27"/>
    <mergeCell ref="V28:V34"/>
    <mergeCell ref="V2:W2"/>
    <mergeCell ref="X2:Y2"/>
    <mergeCell ref="W3:Y3"/>
    <mergeCell ref="W4:Y4"/>
    <mergeCell ref="V6:V13"/>
    <mergeCell ref="V14:V20"/>
    <mergeCell ref="A1:U1"/>
    <mergeCell ref="A2:A5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C3:E3"/>
    <mergeCell ref="G3:I3"/>
    <mergeCell ref="K3:M3"/>
    <mergeCell ref="O3:Q3"/>
    <mergeCell ref="S3:U3"/>
    <mergeCell ref="C4:E4"/>
    <mergeCell ref="G4:I4"/>
    <mergeCell ref="K4:M4"/>
    <mergeCell ref="O4:Q4"/>
    <mergeCell ref="S4:U4"/>
    <mergeCell ref="A6:A13"/>
    <mergeCell ref="B6:B13"/>
    <mergeCell ref="F6:F13"/>
    <mergeCell ref="J6:J13"/>
    <mergeCell ref="N6:N13"/>
    <mergeCell ref="R6:R13"/>
    <mergeCell ref="A14:A20"/>
    <mergeCell ref="B14:B20"/>
    <mergeCell ref="F14:F20"/>
    <mergeCell ref="J14:J20"/>
    <mergeCell ref="N14:N20"/>
    <mergeCell ref="R14:R20"/>
    <mergeCell ref="A21:A27"/>
    <mergeCell ref="B21:B27"/>
    <mergeCell ref="F21:F27"/>
    <mergeCell ref="J21:J27"/>
    <mergeCell ref="N21:N27"/>
    <mergeCell ref="R21:R27"/>
    <mergeCell ref="A35:B35"/>
    <mergeCell ref="A36:B36"/>
    <mergeCell ref="A38:U38"/>
    <mergeCell ref="A28:A34"/>
    <mergeCell ref="B28:B34"/>
    <mergeCell ref="F28:F34"/>
    <mergeCell ref="J28:J34"/>
    <mergeCell ref="N28:N34"/>
    <mergeCell ref="R28:R34"/>
    <mergeCell ref="A37:U37"/>
  </mergeCells>
  <printOptions horizontalCentered="1" verticalCentered="1"/>
  <pageMargins left="0.5506944444444445" right="0.15694444444444444" top="0.19652777777777777" bottom="0.19652777777777777" header="0.5111111111111111" footer="0.5111111111111111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U44"/>
  <sheetViews>
    <sheetView view="pageBreakPreview" zoomScale="87" zoomScaleNormal="75" zoomScaleSheetLayoutView="87" zoomScalePageLayoutView="0" workbookViewId="0" topLeftCell="A4">
      <selection activeCell="K9" sqref="K9:M9"/>
    </sheetView>
  </sheetViews>
  <sheetFormatPr defaultColWidth="9.00390625" defaultRowHeight="16.5"/>
  <cols>
    <col min="1" max="2" width="3.875" style="3" customWidth="1"/>
    <col min="3" max="3" width="16.625" style="3" customWidth="1"/>
    <col min="4" max="5" width="6.625" style="3" customWidth="1"/>
    <col min="6" max="6" width="3.875" style="3" customWidth="1"/>
    <col min="7" max="7" width="16.625" style="3" customWidth="1"/>
    <col min="8" max="9" width="6.625" style="3" customWidth="1"/>
    <col min="10" max="10" width="3.875" style="3" customWidth="1"/>
    <col min="11" max="11" width="16.625" style="3" customWidth="1"/>
    <col min="12" max="13" width="6.625" style="3" customWidth="1"/>
    <col min="14" max="14" width="3.875" style="3" customWidth="1"/>
    <col min="15" max="15" width="16.625" style="3" customWidth="1"/>
    <col min="16" max="17" width="6.625" style="3" customWidth="1"/>
    <col min="18" max="18" width="3.875" style="3" customWidth="1"/>
    <col min="19" max="19" width="16.625" style="3" customWidth="1"/>
    <col min="20" max="21" width="6.625" style="3" customWidth="1"/>
    <col min="22" max="22" width="4.25390625" style="3" customWidth="1"/>
    <col min="23" max="23" width="16.625" style="3" customWidth="1"/>
    <col min="24" max="25" width="6.75390625" style="3" customWidth="1"/>
    <col min="26" max="16384" width="9.00390625" style="3" customWidth="1"/>
  </cols>
  <sheetData>
    <row r="1" spans="1:21" s="1" customFormat="1" ht="24.75" thickBot="1">
      <c r="A1" s="483" t="s">
        <v>42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</row>
    <row r="2" spans="1:21" s="2" customFormat="1" ht="18" customHeight="1" thickBot="1">
      <c r="A2" s="485" t="s">
        <v>29</v>
      </c>
      <c r="B2" s="479">
        <v>45341</v>
      </c>
      <c r="C2" s="480"/>
      <c r="D2" s="481" t="s">
        <v>1</v>
      </c>
      <c r="E2" s="481"/>
      <c r="F2" s="479">
        <f>B2+1</f>
        <v>45342</v>
      </c>
      <c r="G2" s="480"/>
      <c r="H2" s="474" t="s">
        <v>2</v>
      </c>
      <c r="I2" s="434"/>
      <c r="J2" s="479">
        <f>B2+2</f>
        <v>45343</v>
      </c>
      <c r="K2" s="480"/>
      <c r="L2" s="481" t="s">
        <v>3</v>
      </c>
      <c r="M2" s="481"/>
      <c r="N2" s="479">
        <f>B2+3</f>
        <v>45344</v>
      </c>
      <c r="O2" s="480"/>
      <c r="P2" s="481" t="s">
        <v>4</v>
      </c>
      <c r="Q2" s="474"/>
      <c r="R2" s="479">
        <f>B2+4</f>
        <v>45345</v>
      </c>
      <c r="S2" s="480"/>
      <c r="T2" s="481" t="s">
        <v>5</v>
      </c>
      <c r="U2" s="482"/>
    </row>
    <row r="3" spans="1:21" s="2" customFormat="1" ht="18" customHeight="1" thickBot="1">
      <c r="A3" s="486"/>
      <c r="B3" s="4" t="s">
        <v>6</v>
      </c>
      <c r="C3" s="474" t="s">
        <v>35</v>
      </c>
      <c r="D3" s="475"/>
      <c r="E3" s="475"/>
      <c r="F3" s="4" t="s">
        <v>6</v>
      </c>
      <c r="G3" s="474" t="s">
        <v>35</v>
      </c>
      <c r="H3" s="475"/>
      <c r="I3" s="475"/>
      <c r="J3" s="4" t="s">
        <v>6</v>
      </c>
      <c r="K3" s="474" t="s">
        <v>35</v>
      </c>
      <c r="L3" s="475"/>
      <c r="M3" s="475"/>
      <c r="N3" s="4" t="s">
        <v>6</v>
      </c>
      <c r="O3" s="474" t="s">
        <v>35</v>
      </c>
      <c r="P3" s="475"/>
      <c r="Q3" s="475"/>
      <c r="R3" s="33" t="s">
        <v>6</v>
      </c>
      <c r="S3" s="474" t="s">
        <v>35</v>
      </c>
      <c r="T3" s="475"/>
      <c r="U3" s="476"/>
    </row>
    <row r="4" spans="1:21" ht="16.5" thickBot="1">
      <c r="A4" s="486"/>
      <c r="B4" s="5" t="s">
        <v>7</v>
      </c>
      <c r="C4" s="474" t="s">
        <v>37</v>
      </c>
      <c r="D4" s="475"/>
      <c r="E4" s="476"/>
      <c r="F4" s="7" t="s">
        <v>7</v>
      </c>
      <c r="G4" s="474" t="s">
        <v>38</v>
      </c>
      <c r="H4" s="475"/>
      <c r="I4" s="475"/>
      <c r="J4" s="5" t="s">
        <v>7</v>
      </c>
      <c r="K4" s="474" t="s">
        <v>38</v>
      </c>
      <c r="L4" s="475"/>
      <c r="M4" s="475"/>
      <c r="N4" s="5" t="s">
        <v>7</v>
      </c>
      <c r="O4" s="474" t="s">
        <v>39</v>
      </c>
      <c r="P4" s="475"/>
      <c r="Q4" s="475"/>
      <c r="R4" s="5" t="s">
        <v>7</v>
      </c>
      <c r="S4" s="474" t="s">
        <v>38</v>
      </c>
      <c r="T4" s="475"/>
      <c r="U4" s="476"/>
    </row>
    <row r="5" spans="1:21" ht="16.5" thickBot="1">
      <c r="A5" s="486"/>
      <c r="B5" s="64" t="s">
        <v>8</v>
      </c>
      <c r="C5" s="28" t="s">
        <v>9</v>
      </c>
      <c r="D5" s="28" t="s">
        <v>10</v>
      </c>
      <c r="E5" s="65" t="s">
        <v>11</v>
      </c>
      <c r="F5" s="66" t="s">
        <v>8</v>
      </c>
      <c r="G5" s="28" t="s">
        <v>9</v>
      </c>
      <c r="H5" s="28" t="s">
        <v>10</v>
      </c>
      <c r="I5" s="67" t="s">
        <v>11</v>
      </c>
      <c r="J5" s="64" t="s">
        <v>8</v>
      </c>
      <c r="K5" s="28" t="s">
        <v>9</v>
      </c>
      <c r="L5" s="28" t="s">
        <v>10</v>
      </c>
      <c r="M5" s="67" t="s">
        <v>11</v>
      </c>
      <c r="N5" s="64" t="s">
        <v>8</v>
      </c>
      <c r="O5" s="28" t="s">
        <v>9</v>
      </c>
      <c r="P5" s="28" t="s">
        <v>10</v>
      </c>
      <c r="Q5" s="67" t="s">
        <v>11</v>
      </c>
      <c r="R5" s="64" t="s">
        <v>8</v>
      </c>
      <c r="S5" s="28" t="s">
        <v>9</v>
      </c>
      <c r="T5" s="28" t="s">
        <v>10</v>
      </c>
      <c r="U5" s="65" t="s">
        <v>11</v>
      </c>
    </row>
    <row r="6" spans="1:21" ht="17.25" customHeight="1" thickBot="1">
      <c r="A6" s="451" t="s">
        <v>12</v>
      </c>
      <c r="B6" s="447" t="s">
        <v>115</v>
      </c>
      <c r="C6" s="148" t="s">
        <v>116</v>
      </c>
      <c r="D6" s="165">
        <v>48</v>
      </c>
      <c r="E6" s="176" t="s">
        <v>54</v>
      </c>
      <c r="F6" s="447" t="s">
        <v>133</v>
      </c>
      <c r="G6" s="164" t="s">
        <v>71</v>
      </c>
      <c r="H6" s="165">
        <v>54</v>
      </c>
      <c r="I6" s="186" t="s">
        <v>54</v>
      </c>
      <c r="J6" s="513" t="s">
        <v>279</v>
      </c>
      <c r="K6" s="293" t="s">
        <v>150</v>
      </c>
      <c r="L6" s="294">
        <v>20</v>
      </c>
      <c r="M6" s="295" t="s">
        <v>54</v>
      </c>
      <c r="N6" s="515" t="s">
        <v>166</v>
      </c>
      <c r="O6" s="164" t="s">
        <v>167</v>
      </c>
      <c r="P6" s="256">
        <v>703</v>
      </c>
      <c r="Q6" s="186" t="s">
        <v>168</v>
      </c>
      <c r="R6" s="477" t="s">
        <v>179</v>
      </c>
      <c r="S6" s="164" t="s">
        <v>57</v>
      </c>
      <c r="T6" s="165">
        <v>48</v>
      </c>
      <c r="U6" s="292" t="s">
        <v>47</v>
      </c>
    </row>
    <row r="7" spans="1:21" ht="16.5" thickBot="1">
      <c r="A7" s="441"/>
      <c r="B7" s="463"/>
      <c r="C7" s="145" t="s">
        <v>117</v>
      </c>
      <c r="D7" s="173">
        <v>25</v>
      </c>
      <c r="E7" s="147" t="s">
        <v>54</v>
      </c>
      <c r="F7" s="463"/>
      <c r="G7" s="193" t="s">
        <v>134</v>
      </c>
      <c r="H7" s="173">
        <v>12</v>
      </c>
      <c r="I7" s="169" t="s">
        <v>54</v>
      </c>
      <c r="J7" s="514"/>
      <c r="K7" s="130" t="s">
        <v>124</v>
      </c>
      <c r="L7" s="194">
        <v>9</v>
      </c>
      <c r="M7" s="174" t="s">
        <v>54</v>
      </c>
      <c r="N7" s="516"/>
      <c r="O7" s="177" t="s">
        <v>13</v>
      </c>
      <c r="P7" s="173">
        <v>10</v>
      </c>
      <c r="Q7" s="169" t="s">
        <v>168</v>
      </c>
      <c r="R7" s="494"/>
      <c r="S7" s="193" t="s">
        <v>180</v>
      </c>
      <c r="T7" s="173">
        <v>8</v>
      </c>
      <c r="U7" s="190" t="s">
        <v>47</v>
      </c>
    </row>
    <row r="8" spans="1:21" ht="16.5" thickBot="1">
      <c r="A8" s="441"/>
      <c r="B8" s="463"/>
      <c r="C8" s="288" t="s">
        <v>118</v>
      </c>
      <c r="D8" s="146">
        <v>3</v>
      </c>
      <c r="E8" s="147" t="s">
        <v>54</v>
      </c>
      <c r="F8" s="463"/>
      <c r="G8" s="193" t="s">
        <v>135</v>
      </c>
      <c r="H8" s="173">
        <v>6</v>
      </c>
      <c r="I8" s="169" t="s">
        <v>54</v>
      </c>
      <c r="J8" s="514"/>
      <c r="K8" s="193" t="s">
        <v>151</v>
      </c>
      <c r="L8" s="194">
        <v>10</v>
      </c>
      <c r="M8" s="174" t="s">
        <v>54</v>
      </c>
      <c r="N8" s="516"/>
      <c r="O8" s="98"/>
      <c r="P8" s="173"/>
      <c r="Q8" s="169"/>
      <c r="R8" s="494"/>
      <c r="S8" s="193" t="s">
        <v>151</v>
      </c>
      <c r="T8" s="173">
        <v>15</v>
      </c>
      <c r="U8" s="190" t="s">
        <v>47</v>
      </c>
    </row>
    <row r="9" spans="1:21" ht="16.5" thickBot="1">
      <c r="A9" s="441"/>
      <c r="B9" s="463"/>
      <c r="C9" s="288" t="s">
        <v>119</v>
      </c>
      <c r="D9" s="146">
        <v>10</v>
      </c>
      <c r="E9" s="147" t="s">
        <v>54</v>
      </c>
      <c r="F9" s="463"/>
      <c r="G9" s="130" t="s">
        <v>136</v>
      </c>
      <c r="H9" s="173">
        <v>2</v>
      </c>
      <c r="I9" s="169" t="s">
        <v>137</v>
      </c>
      <c r="J9" s="514"/>
      <c r="K9" s="161" t="s">
        <v>59</v>
      </c>
      <c r="L9" s="162" t="s">
        <v>152</v>
      </c>
      <c r="M9" s="174" t="s">
        <v>54</v>
      </c>
      <c r="N9" s="516"/>
      <c r="O9" s="98"/>
      <c r="P9" s="173"/>
      <c r="Q9" s="169"/>
      <c r="R9" s="494"/>
      <c r="S9" s="193" t="s">
        <v>76</v>
      </c>
      <c r="T9" s="173">
        <v>2</v>
      </c>
      <c r="U9" s="190" t="s">
        <v>47</v>
      </c>
    </row>
    <row r="10" spans="1:21" ht="16.5" thickBot="1">
      <c r="A10" s="441"/>
      <c r="B10" s="463"/>
      <c r="C10" s="220"/>
      <c r="D10" s="199"/>
      <c r="E10" s="206"/>
      <c r="F10" s="463"/>
      <c r="G10" s="193"/>
      <c r="H10" s="173"/>
      <c r="I10" s="169"/>
      <c r="J10" s="514"/>
      <c r="K10" s="177" t="s">
        <v>153</v>
      </c>
      <c r="L10" s="194">
        <v>6</v>
      </c>
      <c r="M10" s="174" t="s">
        <v>69</v>
      </c>
      <c r="N10" s="516"/>
      <c r="O10" s="177"/>
      <c r="P10" s="173"/>
      <c r="Q10" s="169"/>
      <c r="R10" s="494"/>
      <c r="S10" s="185" t="s">
        <v>181</v>
      </c>
      <c r="T10" s="167">
        <v>3</v>
      </c>
      <c r="U10" s="163" t="s">
        <v>69</v>
      </c>
    </row>
    <row r="11" spans="1:21" ht="16.5" thickBot="1">
      <c r="A11" s="441"/>
      <c r="B11" s="463"/>
      <c r="C11" s="289"/>
      <c r="D11" s="152"/>
      <c r="E11" s="189"/>
      <c r="F11" s="463"/>
      <c r="G11" s="193"/>
      <c r="H11" s="173"/>
      <c r="I11" s="169"/>
      <c r="J11" s="514"/>
      <c r="K11" s="150" t="s">
        <v>280</v>
      </c>
      <c r="L11" s="173">
        <v>4</v>
      </c>
      <c r="M11" s="169" t="s">
        <v>69</v>
      </c>
      <c r="N11" s="516"/>
      <c r="O11" s="177"/>
      <c r="P11" s="173"/>
      <c r="Q11" s="169"/>
      <c r="R11" s="494"/>
      <c r="S11" s="383"/>
      <c r="T11" s="379"/>
      <c r="U11" s="384"/>
    </row>
    <row r="12" spans="1:21" ht="16.5" thickBot="1">
      <c r="A12" s="441"/>
      <c r="B12" s="463"/>
      <c r="C12" s="177" t="s">
        <v>169</v>
      </c>
      <c r="D12" s="173">
        <v>5</v>
      </c>
      <c r="E12" s="169" t="s">
        <v>47</v>
      </c>
      <c r="F12" s="463"/>
      <c r="G12" s="193"/>
      <c r="H12" s="173"/>
      <c r="I12" s="234"/>
      <c r="J12" s="514"/>
      <c r="K12" s="211" t="s">
        <v>60</v>
      </c>
      <c r="L12" s="159" t="s">
        <v>154</v>
      </c>
      <c r="M12" s="205" t="s">
        <v>61</v>
      </c>
      <c r="N12" s="516"/>
      <c r="O12" s="145" t="s">
        <v>120</v>
      </c>
      <c r="P12" s="146">
        <v>5</v>
      </c>
      <c r="Q12" s="147" t="s">
        <v>47</v>
      </c>
      <c r="R12" s="494"/>
      <c r="S12" s="185" t="s">
        <v>182</v>
      </c>
      <c r="T12" s="167">
        <v>1</v>
      </c>
      <c r="U12" s="163" t="s">
        <v>69</v>
      </c>
    </row>
    <row r="13" spans="1:21" ht="16.5" thickBot="1">
      <c r="A13" s="441"/>
      <c r="B13" s="463"/>
      <c r="C13" s="153"/>
      <c r="D13" s="154"/>
      <c r="E13" s="175"/>
      <c r="F13" s="463"/>
      <c r="G13" s="195"/>
      <c r="H13" s="171"/>
      <c r="I13" s="179"/>
      <c r="J13" s="514"/>
      <c r="K13" s="177" t="s">
        <v>156</v>
      </c>
      <c r="L13" s="173">
        <v>3</v>
      </c>
      <c r="M13" s="169" t="s">
        <v>54</v>
      </c>
      <c r="N13" s="516"/>
      <c r="O13" s="170"/>
      <c r="P13" s="171"/>
      <c r="Q13" s="172"/>
      <c r="R13" s="494"/>
      <c r="S13" s="371" t="s">
        <v>64</v>
      </c>
      <c r="T13" s="348">
        <v>1</v>
      </c>
      <c r="U13" s="339" t="s">
        <v>65</v>
      </c>
    </row>
    <row r="14" spans="1:21" ht="17.25" customHeight="1" thickBot="1">
      <c r="A14" s="464" t="s">
        <v>14</v>
      </c>
      <c r="B14" s="471" t="s">
        <v>121</v>
      </c>
      <c r="C14" s="227" t="s">
        <v>122</v>
      </c>
      <c r="D14" s="414">
        <v>35</v>
      </c>
      <c r="E14" s="166" t="s">
        <v>47</v>
      </c>
      <c r="F14" s="511" t="s">
        <v>170</v>
      </c>
      <c r="G14" s="227" t="s">
        <v>171</v>
      </c>
      <c r="H14" s="267" t="s">
        <v>146</v>
      </c>
      <c r="I14" s="186" t="s">
        <v>67</v>
      </c>
      <c r="J14" s="477" t="s">
        <v>155</v>
      </c>
      <c r="K14" s="203" t="s">
        <v>157</v>
      </c>
      <c r="L14" s="255" t="s">
        <v>158</v>
      </c>
      <c r="M14" s="292" t="s">
        <v>67</v>
      </c>
      <c r="N14" s="507" t="s">
        <v>138</v>
      </c>
      <c r="O14" s="164" t="s">
        <v>139</v>
      </c>
      <c r="P14" s="165">
        <v>30</v>
      </c>
      <c r="Q14" s="166" t="s">
        <v>47</v>
      </c>
      <c r="R14" s="504" t="s">
        <v>282</v>
      </c>
      <c r="S14" s="421" t="s">
        <v>228</v>
      </c>
      <c r="T14" s="417">
        <v>40</v>
      </c>
      <c r="U14" s="332" t="s">
        <v>47</v>
      </c>
    </row>
    <row r="15" spans="1:21" ht="16.5" thickBot="1">
      <c r="A15" s="465"/>
      <c r="B15" s="472"/>
      <c r="C15" s="193" t="s">
        <v>80</v>
      </c>
      <c r="D15" s="173">
        <v>6</v>
      </c>
      <c r="E15" s="169" t="s">
        <v>47</v>
      </c>
      <c r="F15" s="512"/>
      <c r="G15" s="220" t="s">
        <v>80</v>
      </c>
      <c r="H15" s="199" t="s">
        <v>165</v>
      </c>
      <c r="I15" s="169" t="s">
        <v>54</v>
      </c>
      <c r="J15" s="470"/>
      <c r="K15" s="211"/>
      <c r="L15" s="159"/>
      <c r="M15" s="190"/>
      <c r="N15" s="508"/>
      <c r="O15" s="193" t="s">
        <v>131</v>
      </c>
      <c r="P15" s="173">
        <v>1</v>
      </c>
      <c r="Q15" s="163" t="s">
        <v>54</v>
      </c>
      <c r="R15" s="505"/>
      <c r="S15" s="356" t="s">
        <v>283</v>
      </c>
      <c r="T15" s="348">
        <v>6</v>
      </c>
      <c r="U15" s="332" t="s">
        <v>47</v>
      </c>
    </row>
    <row r="16" spans="1:21" ht="16.5" thickBot="1">
      <c r="A16" s="465"/>
      <c r="B16" s="472"/>
      <c r="C16" s="193" t="s">
        <v>123</v>
      </c>
      <c r="D16" s="173">
        <v>2</v>
      </c>
      <c r="E16" s="169" t="s">
        <v>47</v>
      </c>
      <c r="F16" s="512"/>
      <c r="G16" s="193" t="s">
        <v>172</v>
      </c>
      <c r="H16" s="173">
        <v>3</v>
      </c>
      <c r="I16" s="169" t="s">
        <v>54</v>
      </c>
      <c r="J16" s="470"/>
      <c r="K16" s="211"/>
      <c r="L16" s="159"/>
      <c r="M16" s="190"/>
      <c r="N16" s="509"/>
      <c r="O16" s="290" t="s">
        <v>140</v>
      </c>
      <c r="P16" s="291">
        <v>30</v>
      </c>
      <c r="Q16" s="163" t="s">
        <v>54</v>
      </c>
      <c r="R16" s="505"/>
      <c r="S16" s="420" t="s">
        <v>236</v>
      </c>
      <c r="T16" s="348">
        <v>3</v>
      </c>
      <c r="U16" s="332" t="s">
        <v>47</v>
      </c>
    </row>
    <row r="17" spans="1:21" ht="16.5" thickBot="1">
      <c r="A17" s="465"/>
      <c r="B17" s="472"/>
      <c r="C17" s="193" t="s">
        <v>82</v>
      </c>
      <c r="D17" s="173">
        <v>2</v>
      </c>
      <c r="E17" s="169" t="s">
        <v>47</v>
      </c>
      <c r="F17" s="512"/>
      <c r="G17" s="177" t="s">
        <v>173</v>
      </c>
      <c r="H17" s="173">
        <v>12</v>
      </c>
      <c r="I17" s="169" t="s">
        <v>47</v>
      </c>
      <c r="J17" s="470"/>
      <c r="K17" s="211"/>
      <c r="L17" s="159"/>
      <c r="M17" s="190"/>
      <c r="N17" s="509"/>
      <c r="O17" s="150" t="s">
        <v>275</v>
      </c>
      <c r="P17" s="194">
        <v>2</v>
      </c>
      <c r="Q17" s="174" t="s">
        <v>141</v>
      </c>
      <c r="R17" s="505"/>
      <c r="S17" s="335" t="s">
        <v>83</v>
      </c>
      <c r="T17" s="331">
        <v>3</v>
      </c>
      <c r="U17" s="332" t="s">
        <v>47</v>
      </c>
    </row>
    <row r="18" spans="1:21" ht="16.5" thickBot="1">
      <c r="A18" s="465"/>
      <c r="B18" s="472"/>
      <c r="C18" s="193" t="s">
        <v>124</v>
      </c>
      <c r="D18" s="173">
        <v>6</v>
      </c>
      <c r="E18" s="169" t="s">
        <v>47</v>
      </c>
      <c r="F18" s="512"/>
      <c r="G18" s="193" t="s">
        <v>124</v>
      </c>
      <c r="H18" s="173">
        <v>6</v>
      </c>
      <c r="I18" s="169" t="s">
        <v>54</v>
      </c>
      <c r="J18" s="470"/>
      <c r="K18" s="211"/>
      <c r="L18" s="159"/>
      <c r="M18" s="190"/>
      <c r="N18" s="509"/>
      <c r="O18" s="60"/>
      <c r="P18" s="56"/>
      <c r="Q18" s="231"/>
      <c r="R18" s="505"/>
      <c r="S18" s="371" t="s">
        <v>64</v>
      </c>
      <c r="T18" s="348">
        <v>1</v>
      </c>
      <c r="U18" s="349" t="s">
        <v>65</v>
      </c>
    </row>
    <row r="19" spans="1:21" ht="16.5" thickBot="1">
      <c r="A19" s="465"/>
      <c r="B19" s="472"/>
      <c r="C19" s="177" t="s">
        <v>64</v>
      </c>
      <c r="D19" s="173">
        <v>1</v>
      </c>
      <c r="E19" s="169" t="s">
        <v>65</v>
      </c>
      <c r="F19" s="512"/>
      <c r="G19" s="193" t="s">
        <v>131</v>
      </c>
      <c r="H19" s="173">
        <v>1</v>
      </c>
      <c r="I19" s="169" t="s">
        <v>54</v>
      </c>
      <c r="J19" s="470"/>
      <c r="K19" s="185"/>
      <c r="L19" s="167"/>
      <c r="M19" s="163"/>
      <c r="N19" s="509"/>
      <c r="O19" s="60"/>
      <c r="P19" s="56"/>
      <c r="Q19" s="231"/>
      <c r="R19" s="505"/>
      <c r="S19" s="420" t="s">
        <v>284</v>
      </c>
      <c r="T19" s="348">
        <v>1</v>
      </c>
      <c r="U19" s="423" t="s">
        <v>137</v>
      </c>
    </row>
    <row r="20" spans="1:21" ht="16.5" thickBot="1">
      <c r="A20" s="466"/>
      <c r="B20" s="473"/>
      <c r="C20" s="170"/>
      <c r="D20" s="171"/>
      <c r="E20" s="172"/>
      <c r="F20" s="512"/>
      <c r="G20" s="195"/>
      <c r="H20" s="171"/>
      <c r="I20" s="172"/>
      <c r="J20" s="470"/>
      <c r="K20" s="170"/>
      <c r="L20" s="171"/>
      <c r="M20" s="172"/>
      <c r="N20" s="510"/>
      <c r="O20" s="106"/>
      <c r="P20" s="58"/>
      <c r="Q20" s="232"/>
      <c r="R20" s="506"/>
      <c r="S20" s="330" t="s">
        <v>237</v>
      </c>
      <c r="T20" s="331">
        <v>1</v>
      </c>
      <c r="U20" s="332" t="s">
        <v>67</v>
      </c>
    </row>
    <row r="21" spans="1:21" ht="17.25" customHeight="1">
      <c r="A21" s="451" t="s">
        <v>15</v>
      </c>
      <c r="B21" s="460" t="s">
        <v>62</v>
      </c>
      <c r="C21" s="200" t="s">
        <v>63</v>
      </c>
      <c r="D21" s="165">
        <v>45</v>
      </c>
      <c r="E21" s="273" t="s">
        <v>47</v>
      </c>
      <c r="F21" s="471" t="s">
        <v>142</v>
      </c>
      <c r="G21" s="200" t="s">
        <v>143</v>
      </c>
      <c r="H21" s="165">
        <v>45</v>
      </c>
      <c r="I21" s="186" t="s">
        <v>47</v>
      </c>
      <c r="J21" s="471" t="s">
        <v>84</v>
      </c>
      <c r="K21" s="200" t="s">
        <v>85</v>
      </c>
      <c r="L21" s="165">
        <v>45</v>
      </c>
      <c r="M21" s="186" t="s">
        <v>47</v>
      </c>
      <c r="N21" s="471" t="s">
        <v>174</v>
      </c>
      <c r="O21" s="200" t="s">
        <v>175</v>
      </c>
      <c r="P21" s="165">
        <v>45</v>
      </c>
      <c r="Q21" s="186" t="s">
        <v>47</v>
      </c>
      <c r="R21" s="504" t="s">
        <v>281</v>
      </c>
      <c r="S21" s="422" t="s">
        <v>183</v>
      </c>
      <c r="T21" s="354">
        <v>45</v>
      </c>
      <c r="U21" s="418" t="s">
        <v>47</v>
      </c>
    </row>
    <row r="22" spans="1:21" ht="15.75">
      <c r="A22" s="441"/>
      <c r="B22" s="461"/>
      <c r="C22" s="193" t="s">
        <v>64</v>
      </c>
      <c r="D22" s="173">
        <v>2</v>
      </c>
      <c r="E22" s="169" t="s">
        <v>65</v>
      </c>
      <c r="F22" s="472"/>
      <c r="G22" s="193" t="s">
        <v>64</v>
      </c>
      <c r="H22" s="173">
        <v>2</v>
      </c>
      <c r="I22" s="169" t="s">
        <v>137</v>
      </c>
      <c r="J22" s="472"/>
      <c r="K22" s="193" t="s">
        <v>64</v>
      </c>
      <c r="L22" s="173">
        <v>2</v>
      </c>
      <c r="M22" s="169" t="s">
        <v>137</v>
      </c>
      <c r="N22" s="472"/>
      <c r="O22" s="193" t="s">
        <v>64</v>
      </c>
      <c r="P22" s="173">
        <v>2</v>
      </c>
      <c r="Q22" s="169" t="s">
        <v>137</v>
      </c>
      <c r="R22" s="505"/>
      <c r="S22" s="371"/>
      <c r="T22" s="348"/>
      <c r="U22" s="349"/>
    </row>
    <row r="23" spans="1:21" ht="15.75">
      <c r="A23" s="441"/>
      <c r="B23" s="461"/>
      <c r="C23" s="193"/>
      <c r="D23" s="173"/>
      <c r="E23" s="169"/>
      <c r="F23" s="472"/>
      <c r="G23" s="193"/>
      <c r="H23" s="173"/>
      <c r="I23" s="201"/>
      <c r="J23" s="472"/>
      <c r="K23" s="193"/>
      <c r="L23" s="173"/>
      <c r="M23" s="201"/>
      <c r="N23" s="472"/>
      <c r="O23" s="193"/>
      <c r="P23" s="173"/>
      <c r="Q23" s="201"/>
      <c r="R23" s="505"/>
      <c r="S23" s="371" t="s">
        <v>64</v>
      </c>
      <c r="T23" s="348">
        <v>1</v>
      </c>
      <c r="U23" s="339" t="s">
        <v>65</v>
      </c>
    </row>
    <row r="24" spans="1:21" ht="15.75">
      <c r="A24" s="441"/>
      <c r="B24" s="461"/>
      <c r="C24" s="193"/>
      <c r="D24" s="173"/>
      <c r="E24" s="169"/>
      <c r="F24" s="472"/>
      <c r="G24" s="193"/>
      <c r="H24" s="173"/>
      <c r="I24" s="169"/>
      <c r="J24" s="472"/>
      <c r="K24" s="193"/>
      <c r="L24" s="173"/>
      <c r="M24" s="169"/>
      <c r="N24" s="472"/>
      <c r="O24" s="298"/>
      <c r="P24" s="266"/>
      <c r="Q24" s="201"/>
      <c r="R24" s="505"/>
      <c r="S24" s="371"/>
      <c r="T24" s="348"/>
      <c r="U24" s="349"/>
    </row>
    <row r="25" spans="1:21" ht="15.75">
      <c r="A25" s="441"/>
      <c r="B25" s="461"/>
      <c r="C25" s="193"/>
      <c r="D25" s="173"/>
      <c r="E25" s="169"/>
      <c r="F25" s="503"/>
      <c r="G25" s="193"/>
      <c r="H25" s="173"/>
      <c r="I25" s="202"/>
      <c r="J25" s="472"/>
      <c r="K25" s="193"/>
      <c r="L25" s="173"/>
      <c r="M25" s="202"/>
      <c r="N25" s="503"/>
      <c r="O25" s="193"/>
      <c r="P25" s="173"/>
      <c r="Q25" s="169"/>
      <c r="R25" s="505"/>
      <c r="S25" s="371"/>
      <c r="T25" s="348"/>
      <c r="U25" s="349"/>
    </row>
    <row r="26" spans="1:21" ht="15.75">
      <c r="A26" s="441"/>
      <c r="B26" s="461"/>
      <c r="C26" s="193"/>
      <c r="D26" s="173"/>
      <c r="E26" s="274"/>
      <c r="F26" s="503"/>
      <c r="G26" s="193"/>
      <c r="H26" s="173"/>
      <c r="I26" s="169"/>
      <c r="J26" s="472"/>
      <c r="K26" s="193"/>
      <c r="L26" s="173"/>
      <c r="M26" s="169"/>
      <c r="N26" s="503"/>
      <c r="O26" s="193"/>
      <c r="P26" s="173"/>
      <c r="Q26" s="263"/>
      <c r="R26" s="505"/>
      <c r="S26" s="371"/>
      <c r="T26" s="348"/>
      <c r="U26" s="352"/>
    </row>
    <row r="27" spans="1:21" ht="16.5" thickBot="1">
      <c r="A27" s="442"/>
      <c r="B27" s="462"/>
      <c r="C27" s="195"/>
      <c r="D27" s="171"/>
      <c r="E27" s="172"/>
      <c r="F27" s="473"/>
      <c r="G27" s="195"/>
      <c r="H27" s="171"/>
      <c r="I27" s="172"/>
      <c r="J27" s="473"/>
      <c r="K27" s="195"/>
      <c r="L27" s="171"/>
      <c r="M27" s="172"/>
      <c r="N27" s="473"/>
      <c r="O27" s="170"/>
      <c r="P27" s="258"/>
      <c r="Q27" s="259"/>
      <c r="R27" s="506"/>
      <c r="S27" s="419"/>
      <c r="T27" s="365"/>
      <c r="U27" s="366"/>
    </row>
    <row r="28" spans="1:21" ht="17.25" customHeight="1" thickBot="1">
      <c r="A28" s="440" t="s">
        <v>16</v>
      </c>
      <c r="B28" s="447" t="s">
        <v>125</v>
      </c>
      <c r="C28" s="388" t="s">
        <v>237</v>
      </c>
      <c r="D28" s="415">
        <v>2</v>
      </c>
      <c r="E28" s="416" t="s">
        <v>67</v>
      </c>
      <c r="F28" s="471" t="s">
        <v>144</v>
      </c>
      <c r="G28" s="203" t="s">
        <v>145</v>
      </c>
      <c r="H28" s="255" t="s">
        <v>146</v>
      </c>
      <c r="I28" s="292" t="s">
        <v>54</v>
      </c>
      <c r="J28" s="447" t="s">
        <v>159</v>
      </c>
      <c r="K28" s="229" t="s">
        <v>160</v>
      </c>
      <c r="L28" s="296" t="s">
        <v>154</v>
      </c>
      <c r="M28" s="186" t="s">
        <v>56</v>
      </c>
      <c r="N28" s="445" t="s">
        <v>176</v>
      </c>
      <c r="O28" s="164" t="s">
        <v>177</v>
      </c>
      <c r="P28" s="165">
        <v>24</v>
      </c>
      <c r="Q28" s="299" t="s">
        <v>54</v>
      </c>
      <c r="R28" s="462" t="s">
        <v>187</v>
      </c>
      <c r="S28" s="253" t="s">
        <v>188</v>
      </c>
      <c r="T28" s="181">
        <v>10</v>
      </c>
      <c r="U28" s="160" t="s">
        <v>54</v>
      </c>
    </row>
    <row r="29" spans="1:21" ht="16.5" thickBot="1">
      <c r="A29" s="441"/>
      <c r="B29" s="448"/>
      <c r="C29" s="158" t="s">
        <v>127</v>
      </c>
      <c r="D29" s="159" t="s">
        <v>128</v>
      </c>
      <c r="E29" s="160" t="s">
        <v>54</v>
      </c>
      <c r="F29" s="472"/>
      <c r="G29" s="168" t="s">
        <v>147</v>
      </c>
      <c r="H29" s="159" t="s">
        <v>148</v>
      </c>
      <c r="I29" s="163" t="s">
        <v>54</v>
      </c>
      <c r="J29" s="448"/>
      <c r="K29" s="168" t="s">
        <v>161</v>
      </c>
      <c r="L29" s="251" t="s">
        <v>148</v>
      </c>
      <c r="M29" s="169" t="s">
        <v>54</v>
      </c>
      <c r="N29" s="446"/>
      <c r="O29" s="193" t="s">
        <v>118</v>
      </c>
      <c r="P29" s="173">
        <v>2</v>
      </c>
      <c r="Q29" s="174" t="s">
        <v>54</v>
      </c>
      <c r="R29" s="470"/>
      <c r="S29" s="185" t="s">
        <v>276</v>
      </c>
      <c r="T29" s="291">
        <v>8</v>
      </c>
      <c r="U29" s="163" t="s">
        <v>69</v>
      </c>
    </row>
    <row r="30" spans="1:21" ht="16.5" thickBot="1">
      <c r="A30" s="441"/>
      <c r="B30" s="448"/>
      <c r="C30" s="158" t="s">
        <v>129</v>
      </c>
      <c r="D30" s="159" t="s">
        <v>103</v>
      </c>
      <c r="E30" s="160" t="s">
        <v>130</v>
      </c>
      <c r="F30" s="472"/>
      <c r="G30" s="158" t="s">
        <v>89</v>
      </c>
      <c r="H30" s="159" t="s">
        <v>149</v>
      </c>
      <c r="I30" s="163" t="s">
        <v>54</v>
      </c>
      <c r="J30" s="448"/>
      <c r="K30" s="191" t="s">
        <v>162</v>
      </c>
      <c r="L30" s="251" t="s">
        <v>163</v>
      </c>
      <c r="M30" s="169" t="s">
        <v>54</v>
      </c>
      <c r="N30" s="446"/>
      <c r="O30" s="297" t="s">
        <v>71</v>
      </c>
      <c r="P30" s="173">
        <v>12</v>
      </c>
      <c r="Q30" s="174" t="s">
        <v>54</v>
      </c>
      <c r="R30" s="470"/>
      <c r="S30" s="168" t="s">
        <v>66</v>
      </c>
      <c r="T30" s="167">
        <v>20</v>
      </c>
      <c r="U30" s="300" t="s">
        <v>67</v>
      </c>
    </row>
    <row r="31" spans="1:21" ht="16.5" thickBot="1">
      <c r="A31" s="441"/>
      <c r="B31" s="448"/>
      <c r="C31" s="161" t="s">
        <v>131</v>
      </c>
      <c r="D31" s="162" t="s">
        <v>91</v>
      </c>
      <c r="E31" s="163" t="s">
        <v>47</v>
      </c>
      <c r="F31" s="472"/>
      <c r="G31" s="168"/>
      <c r="H31" s="167"/>
      <c r="I31" s="163"/>
      <c r="J31" s="448"/>
      <c r="K31" s="297" t="s">
        <v>164</v>
      </c>
      <c r="L31" s="251" t="s">
        <v>165</v>
      </c>
      <c r="M31" s="169" t="s">
        <v>54</v>
      </c>
      <c r="N31" s="446"/>
      <c r="O31" s="193" t="s">
        <v>136</v>
      </c>
      <c r="P31" s="173">
        <v>1</v>
      </c>
      <c r="Q31" s="174" t="s">
        <v>137</v>
      </c>
      <c r="R31" s="470"/>
      <c r="S31" s="51"/>
      <c r="T31" s="56"/>
      <c r="U31" s="57"/>
    </row>
    <row r="32" spans="1:21" ht="16.5" thickBot="1">
      <c r="A32" s="441"/>
      <c r="B32" s="448"/>
      <c r="C32" s="177" t="s">
        <v>132</v>
      </c>
      <c r="D32" s="173">
        <v>2</v>
      </c>
      <c r="E32" s="169" t="s">
        <v>54</v>
      </c>
      <c r="F32" s="472"/>
      <c r="G32" s="177"/>
      <c r="H32" s="173"/>
      <c r="I32" s="169"/>
      <c r="J32" s="448"/>
      <c r="K32" s="168" t="s">
        <v>147</v>
      </c>
      <c r="L32" s="251" t="s">
        <v>148</v>
      </c>
      <c r="M32" s="169" t="s">
        <v>54</v>
      </c>
      <c r="N32" s="446"/>
      <c r="O32" s="51" t="s">
        <v>178</v>
      </c>
      <c r="P32" s="56">
        <v>1</v>
      </c>
      <c r="Q32" s="57" t="s">
        <v>137</v>
      </c>
      <c r="R32" s="470"/>
      <c r="S32" s="51"/>
      <c r="T32" s="56"/>
      <c r="U32" s="57"/>
    </row>
    <row r="33" spans="1:21" ht="16.5" thickBot="1">
      <c r="A33" s="441"/>
      <c r="B33" s="448"/>
      <c r="C33" s="185"/>
      <c r="D33" s="167"/>
      <c r="E33" s="163"/>
      <c r="F33" s="472"/>
      <c r="G33" s="177"/>
      <c r="H33" s="173"/>
      <c r="I33" s="169"/>
      <c r="J33" s="448"/>
      <c r="K33" s="177"/>
      <c r="L33" s="173"/>
      <c r="M33" s="169"/>
      <c r="N33" s="446"/>
      <c r="O33" s="51"/>
      <c r="P33" s="56"/>
      <c r="Q33" s="57"/>
      <c r="R33" s="470"/>
      <c r="S33" s="51"/>
      <c r="T33" s="56"/>
      <c r="U33" s="57"/>
    </row>
    <row r="34" spans="1:21" ht="16.5" thickBot="1">
      <c r="A34" s="442"/>
      <c r="B34" s="448"/>
      <c r="C34" s="183"/>
      <c r="D34" s="184"/>
      <c r="E34" s="187"/>
      <c r="F34" s="473"/>
      <c r="G34" s="195"/>
      <c r="H34" s="171"/>
      <c r="I34" s="172"/>
      <c r="J34" s="448"/>
      <c r="K34" s="170"/>
      <c r="L34" s="171"/>
      <c r="M34" s="172"/>
      <c r="N34" s="446"/>
      <c r="O34" s="212"/>
      <c r="P34" s="58"/>
      <c r="Q34" s="59"/>
      <c r="R34" s="470"/>
      <c r="S34" s="212"/>
      <c r="T34" s="58"/>
      <c r="U34" s="59"/>
    </row>
    <row r="35" spans="1:21" ht="16.5" thickBot="1">
      <c r="A35" s="433" t="s">
        <v>17</v>
      </c>
      <c r="B35" s="434"/>
      <c r="C35" s="20"/>
      <c r="D35" s="20"/>
      <c r="E35" s="6"/>
      <c r="F35" s="74" t="s">
        <v>18</v>
      </c>
      <c r="G35" s="20" t="s">
        <v>18</v>
      </c>
      <c r="H35" s="61">
        <v>703</v>
      </c>
      <c r="I35" s="8" t="s">
        <v>19</v>
      </c>
      <c r="J35" s="34" t="s">
        <v>18</v>
      </c>
      <c r="K35" s="20"/>
      <c r="L35" s="6"/>
      <c r="M35" s="5"/>
      <c r="N35" s="74" t="s">
        <v>18</v>
      </c>
      <c r="O35" s="20" t="s">
        <v>18</v>
      </c>
      <c r="P35" s="61">
        <v>703</v>
      </c>
      <c r="Q35" s="6" t="s">
        <v>19</v>
      </c>
      <c r="R35" s="29" t="s">
        <v>18</v>
      </c>
      <c r="S35" s="20"/>
      <c r="T35" s="20"/>
      <c r="U35" s="8"/>
    </row>
    <row r="36" spans="1:21" ht="16.5" thickBot="1">
      <c r="A36" s="433"/>
      <c r="B36" s="434"/>
      <c r="C36" s="20"/>
      <c r="D36" s="30"/>
      <c r="E36" s="6"/>
      <c r="F36" s="74" t="s">
        <v>13</v>
      </c>
      <c r="G36" s="20" t="s">
        <v>13</v>
      </c>
      <c r="H36" s="61">
        <v>10</v>
      </c>
      <c r="I36" s="8" t="s">
        <v>19</v>
      </c>
      <c r="J36" s="34" t="s">
        <v>13</v>
      </c>
      <c r="K36" s="30"/>
      <c r="L36" s="6"/>
      <c r="M36" s="5"/>
      <c r="N36" s="74" t="s">
        <v>13</v>
      </c>
      <c r="O36" s="20" t="s">
        <v>13</v>
      </c>
      <c r="P36" s="61">
        <v>10</v>
      </c>
      <c r="Q36" s="6" t="s">
        <v>19</v>
      </c>
      <c r="R36" s="29"/>
      <c r="S36" s="20"/>
      <c r="T36" s="30"/>
      <c r="U36" s="8"/>
    </row>
    <row r="37" spans="1:21" ht="17.25" customHeight="1">
      <c r="A37" s="92"/>
      <c r="B37" s="93"/>
      <c r="C37" s="73" t="s">
        <v>20</v>
      </c>
      <c r="D37" s="76" t="s">
        <v>21</v>
      </c>
      <c r="E37" s="73" t="s">
        <v>22</v>
      </c>
      <c r="F37" s="72"/>
      <c r="G37" s="73" t="s">
        <v>20</v>
      </c>
      <c r="H37" s="76" t="s">
        <v>21</v>
      </c>
      <c r="I37" s="73" t="s">
        <v>22</v>
      </c>
      <c r="J37" s="72"/>
      <c r="K37" s="73" t="s">
        <v>20</v>
      </c>
      <c r="L37" s="76" t="s">
        <v>21</v>
      </c>
      <c r="M37" s="73" t="s">
        <v>22</v>
      </c>
      <c r="N37" s="72"/>
      <c r="O37" s="73" t="s">
        <v>20</v>
      </c>
      <c r="P37" s="76" t="s">
        <v>21</v>
      </c>
      <c r="Q37" s="73" t="s">
        <v>22</v>
      </c>
      <c r="R37" s="72"/>
      <c r="S37" s="73" t="s">
        <v>20</v>
      </c>
      <c r="T37" s="76" t="s">
        <v>21</v>
      </c>
      <c r="U37" s="77" t="s">
        <v>22</v>
      </c>
    </row>
    <row r="38" spans="1:21" ht="15.75">
      <c r="A38" s="94"/>
      <c r="B38" s="95"/>
      <c r="C38" s="80" t="s">
        <v>285</v>
      </c>
      <c r="D38" s="81">
        <v>2.2</v>
      </c>
      <c r="E38" s="78">
        <v>1.7</v>
      </c>
      <c r="F38" s="79"/>
      <c r="G38" s="80" t="s">
        <v>277</v>
      </c>
      <c r="H38" s="81">
        <v>2.2</v>
      </c>
      <c r="I38" s="78">
        <v>1.5</v>
      </c>
      <c r="J38" s="79"/>
      <c r="K38" s="80" t="s">
        <v>278</v>
      </c>
      <c r="L38" s="81">
        <v>2.1</v>
      </c>
      <c r="M38" s="78">
        <v>1.2</v>
      </c>
      <c r="N38" s="79"/>
      <c r="O38" s="80" t="s">
        <v>154</v>
      </c>
      <c r="P38" s="81">
        <v>2.4</v>
      </c>
      <c r="Q38" s="78">
        <v>1.4</v>
      </c>
      <c r="R38" s="79"/>
      <c r="S38" s="80" t="s">
        <v>277</v>
      </c>
      <c r="T38" s="81">
        <v>2.5</v>
      </c>
      <c r="U38" s="82">
        <v>1.7</v>
      </c>
    </row>
    <row r="39" spans="1:21" ht="15.75">
      <c r="A39" s="94"/>
      <c r="B39" s="95"/>
      <c r="C39" s="78" t="s">
        <v>23</v>
      </c>
      <c r="D39" s="81" t="s">
        <v>24</v>
      </c>
      <c r="E39" s="78" t="s">
        <v>25</v>
      </c>
      <c r="F39" s="79"/>
      <c r="G39" s="78" t="s">
        <v>23</v>
      </c>
      <c r="H39" s="81" t="s">
        <v>24</v>
      </c>
      <c r="I39" s="78" t="s">
        <v>25</v>
      </c>
      <c r="J39" s="79"/>
      <c r="K39" s="78" t="s">
        <v>23</v>
      </c>
      <c r="L39" s="81" t="s">
        <v>24</v>
      </c>
      <c r="M39" s="78" t="s">
        <v>25</v>
      </c>
      <c r="N39" s="79"/>
      <c r="O39" s="78" t="s">
        <v>23</v>
      </c>
      <c r="P39" s="81" t="s">
        <v>24</v>
      </c>
      <c r="Q39" s="78" t="s">
        <v>25</v>
      </c>
      <c r="R39" s="79"/>
      <c r="S39" s="78" t="s">
        <v>23</v>
      </c>
      <c r="T39" s="81" t="s">
        <v>24</v>
      </c>
      <c r="U39" s="82" t="s">
        <v>25</v>
      </c>
    </row>
    <row r="40" spans="1:21" ht="15.75">
      <c r="A40" s="94"/>
      <c r="B40" s="95"/>
      <c r="C40" s="80"/>
      <c r="D40" s="81">
        <v>2.8</v>
      </c>
      <c r="E40" s="83">
        <f>C38*70+D38*75+E38*25+C40*60+D40*45</f>
        <v>641.5</v>
      </c>
      <c r="F40" s="79"/>
      <c r="G40" s="80" t="s">
        <v>91</v>
      </c>
      <c r="H40" s="81">
        <v>2.8</v>
      </c>
      <c r="I40" s="83">
        <f>G38*70+H38*75+I38*25+G40*60+H40*45</f>
        <v>710.5</v>
      </c>
      <c r="J40" s="79"/>
      <c r="K40" s="80"/>
      <c r="L40" s="81">
        <v>2.9</v>
      </c>
      <c r="M40" s="83">
        <f>K38*70+L38*75+M38*25+K40*60+L40*45</f>
        <v>647</v>
      </c>
      <c r="N40" s="79"/>
      <c r="O40" s="80" t="s">
        <v>91</v>
      </c>
      <c r="P40" s="81">
        <v>3</v>
      </c>
      <c r="Q40" s="83">
        <f>O38*70+P38*75+Q38*25+O40*60+P40*45</f>
        <v>690</v>
      </c>
      <c r="R40" s="79"/>
      <c r="S40" s="80"/>
      <c r="T40" s="81">
        <v>2.8</v>
      </c>
      <c r="U40" s="84">
        <f>S38*70+T38*75+U38*25+S40*60+T40*45</f>
        <v>678</v>
      </c>
    </row>
    <row r="41" spans="1:21" ht="16.5" thickBot="1">
      <c r="A41" s="94"/>
      <c r="B41" s="95"/>
      <c r="C41" s="85" t="s">
        <v>26</v>
      </c>
      <c r="D41" s="86" t="s">
        <v>27</v>
      </c>
      <c r="E41" s="85" t="s">
        <v>28</v>
      </c>
      <c r="F41" s="79"/>
      <c r="G41" s="85" t="s">
        <v>26</v>
      </c>
      <c r="H41" s="86" t="s">
        <v>27</v>
      </c>
      <c r="I41" s="85" t="s">
        <v>28</v>
      </c>
      <c r="J41" s="79"/>
      <c r="K41" s="85" t="s">
        <v>26</v>
      </c>
      <c r="L41" s="86" t="s">
        <v>27</v>
      </c>
      <c r="M41" s="85" t="s">
        <v>28</v>
      </c>
      <c r="N41" s="79"/>
      <c r="O41" s="85" t="s">
        <v>26</v>
      </c>
      <c r="P41" s="86" t="s">
        <v>27</v>
      </c>
      <c r="Q41" s="85" t="s">
        <v>28</v>
      </c>
      <c r="R41" s="79"/>
      <c r="S41" s="85" t="s">
        <v>26</v>
      </c>
      <c r="T41" s="86" t="s">
        <v>27</v>
      </c>
      <c r="U41" s="87" t="s">
        <v>28</v>
      </c>
    </row>
    <row r="42" spans="1:21" ht="16.5" thickBot="1">
      <c r="A42" s="96"/>
      <c r="B42" s="97"/>
      <c r="C42" s="88">
        <f>(C38*2+D38*7+E38*1)*4/E40</f>
        <v>0.16149649259547935</v>
      </c>
      <c r="D42" s="89">
        <f>(D38*5+D40*5)*9/E40</f>
        <v>0.35074045206547155</v>
      </c>
      <c r="E42" s="88">
        <f>(C38*15+E38*5+C40*15)*4/E40</f>
        <v>0.46453624318004677</v>
      </c>
      <c r="F42" s="90"/>
      <c r="G42" s="88">
        <f>(G38*2+H38*7+I38*1)*4/I40</f>
        <v>0.1469387755102041</v>
      </c>
      <c r="H42" s="89">
        <f>(H38*5+H40*5)*9/I40</f>
        <v>0.3166783954961295</v>
      </c>
      <c r="I42" s="88">
        <f>(G38*15+I38*5+G40*15)*4/I40</f>
        <v>0.5151301900070373</v>
      </c>
      <c r="J42" s="90"/>
      <c r="K42" s="88">
        <f>(K38*2+L38*7+M38*1)*4/M40</f>
        <v>0.15641421947449768</v>
      </c>
      <c r="L42" s="89">
        <f>(L38*5+L40*5)*9/M40</f>
        <v>0.34775888717156106</v>
      </c>
      <c r="M42" s="88">
        <f>(K38*15+M38*5+K40*15)*4/M40</f>
        <v>0.47295208655332305</v>
      </c>
      <c r="N42" s="90"/>
      <c r="O42" s="88">
        <f>(O38*2+P38*7+Q38*1)*4/Q40</f>
        <v>0.15188405797101448</v>
      </c>
      <c r="P42" s="89">
        <f>(P38*5+P40*5)*9/Q40</f>
        <v>0.3521739130434783</v>
      </c>
      <c r="Q42" s="88">
        <f>(O38*15+Q38*5+O40*15)*4/Q40</f>
        <v>0.4753623188405797</v>
      </c>
      <c r="R42" s="90"/>
      <c r="S42" s="88">
        <f>(S38*2+T38*7+U38*1)*4/U40</f>
        <v>0.16755162241887905</v>
      </c>
      <c r="T42" s="89">
        <f>(T38*5+T40*5)*9/U40</f>
        <v>0.35176991150442477</v>
      </c>
      <c r="U42" s="91">
        <f>(S38*15+U38*5+S40*15)*4/U40</f>
        <v>0.45722713864306785</v>
      </c>
    </row>
    <row r="43" spans="1:21" ht="20.25" thickBot="1">
      <c r="A43" s="435" t="s">
        <v>30</v>
      </c>
      <c r="B43" s="436"/>
      <c r="C43" s="436"/>
      <c r="D43" s="436"/>
      <c r="E43" s="436"/>
      <c r="F43" s="437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437"/>
      <c r="T43" s="437"/>
      <c r="U43" s="438"/>
    </row>
    <row r="44" spans="1:21" ht="17.25" customHeight="1">
      <c r="A44" s="439" t="s">
        <v>31</v>
      </c>
      <c r="B44" s="439"/>
      <c r="C44" s="439"/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</row>
    <row r="51" ht="17.25" customHeight="1"/>
  </sheetData>
  <sheetProtection/>
  <mergeCells count="50">
    <mergeCell ref="A1:U1"/>
    <mergeCell ref="A2:A5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C3:E3"/>
    <mergeCell ref="G3:I3"/>
    <mergeCell ref="K3:M3"/>
    <mergeCell ref="O3:Q3"/>
    <mergeCell ref="S3:U3"/>
    <mergeCell ref="C4:E4"/>
    <mergeCell ref="G4:I4"/>
    <mergeCell ref="K4:M4"/>
    <mergeCell ref="O4:Q4"/>
    <mergeCell ref="S4:U4"/>
    <mergeCell ref="A6:A13"/>
    <mergeCell ref="B6:B13"/>
    <mergeCell ref="F6:F13"/>
    <mergeCell ref="J6:J13"/>
    <mergeCell ref="N6:N13"/>
    <mergeCell ref="R6:R13"/>
    <mergeCell ref="A14:A20"/>
    <mergeCell ref="B14:B20"/>
    <mergeCell ref="N14:N20"/>
    <mergeCell ref="J14:J20"/>
    <mergeCell ref="F14:F20"/>
    <mergeCell ref="R14:R20"/>
    <mergeCell ref="A21:A27"/>
    <mergeCell ref="B21:B27"/>
    <mergeCell ref="F21:F27"/>
    <mergeCell ref="J21:J27"/>
    <mergeCell ref="N21:N27"/>
    <mergeCell ref="R21:R27"/>
    <mergeCell ref="A35:B35"/>
    <mergeCell ref="A36:B36"/>
    <mergeCell ref="A43:U43"/>
    <mergeCell ref="A44:U44"/>
    <mergeCell ref="A28:A34"/>
    <mergeCell ref="B28:B34"/>
    <mergeCell ref="F28:F34"/>
    <mergeCell ref="J28:J34"/>
    <mergeCell ref="N28:N34"/>
    <mergeCell ref="R28:R34"/>
  </mergeCells>
  <printOptions horizontalCentered="1" verticalCentered="1"/>
  <pageMargins left="0.5506944444444445" right="0.15694444444444444" top="0.19652777777777777" bottom="0.19652777777777777" header="0.5111111111111111" footer="0.5111111111111111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38"/>
  <sheetViews>
    <sheetView view="pageBreakPreview" zoomScale="93" zoomScaleNormal="75" zoomScaleSheetLayoutView="93" zoomScalePageLayoutView="0" workbookViewId="0" topLeftCell="A10">
      <selection activeCell="M16" sqref="M16"/>
    </sheetView>
  </sheetViews>
  <sheetFormatPr defaultColWidth="9.00390625" defaultRowHeight="16.5"/>
  <cols>
    <col min="1" max="2" width="3.875" style="3" customWidth="1"/>
    <col min="3" max="3" width="14.125" style="3" customWidth="1"/>
    <col min="4" max="5" width="6.625" style="3" customWidth="1"/>
    <col min="6" max="6" width="3.875" style="3" customWidth="1"/>
    <col min="7" max="7" width="16.625" style="3" customWidth="1"/>
    <col min="8" max="9" width="6.625" style="3" customWidth="1"/>
    <col min="10" max="10" width="3.875" style="3" customWidth="1"/>
    <col min="11" max="11" width="16.625" style="3" customWidth="1"/>
    <col min="12" max="13" width="6.625" style="3" customWidth="1"/>
    <col min="14" max="14" width="3.875" style="3" customWidth="1"/>
    <col min="15" max="15" width="16.625" style="3" customWidth="1"/>
    <col min="16" max="17" width="6.625" style="3" customWidth="1"/>
    <col min="18" max="18" width="3.875" style="3" customWidth="1"/>
    <col min="19" max="19" width="16.625" style="3" customWidth="1"/>
    <col min="20" max="21" width="6.625" style="3" customWidth="1"/>
    <col min="22" max="22" width="5.50390625" style="3" customWidth="1"/>
    <col min="23" max="23" width="10.25390625" style="3" customWidth="1"/>
    <col min="24" max="24" width="7.375" style="3" customWidth="1"/>
    <col min="25" max="25" width="8.375" style="3" customWidth="1"/>
    <col min="26" max="16384" width="9.00390625" style="3" customWidth="1"/>
  </cols>
  <sheetData>
    <row r="1" spans="1:21" s="1" customFormat="1" ht="24.75" thickBot="1">
      <c r="A1" s="483" t="s">
        <v>42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</row>
    <row r="2" spans="1:21" s="2" customFormat="1" ht="18" customHeight="1" thickBot="1">
      <c r="A2" s="498" t="s">
        <v>0</v>
      </c>
      <c r="B2" s="479">
        <v>45341</v>
      </c>
      <c r="C2" s="480"/>
      <c r="D2" s="481" t="s">
        <v>1</v>
      </c>
      <c r="E2" s="474"/>
      <c r="F2" s="479">
        <f>B2+1</f>
        <v>45342</v>
      </c>
      <c r="G2" s="480"/>
      <c r="H2" s="474" t="s">
        <v>2</v>
      </c>
      <c r="I2" s="434"/>
      <c r="J2" s="479">
        <f>B2+2</f>
        <v>45343</v>
      </c>
      <c r="K2" s="480"/>
      <c r="L2" s="481" t="s">
        <v>3</v>
      </c>
      <c r="M2" s="482"/>
      <c r="N2" s="479">
        <f>B2+3</f>
        <v>45344</v>
      </c>
      <c r="O2" s="480"/>
      <c r="P2" s="481" t="s">
        <v>4</v>
      </c>
      <c r="Q2" s="474"/>
      <c r="R2" s="479">
        <f>B2+4</f>
        <v>45345</v>
      </c>
      <c r="S2" s="480"/>
      <c r="T2" s="481" t="s">
        <v>5</v>
      </c>
      <c r="U2" s="482"/>
    </row>
    <row r="3" spans="1:21" s="2" customFormat="1" ht="18" customHeight="1" thickBot="1">
      <c r="A3" s="499"/>
      <c r="B3" s="4" t="s">
        <v>6</v>
      </c>
      <c r="C3" s="496" t="s">
        <v>36</v>
      </c>
      <c r="D3" s="497"/>
      <c r="E3" s="497"/>
      <c r="F3" s="4" t="s">
        <v>6</v>
      </c>
      <c r="G3" s="496" t="s">
        <v>36</v>
      </c>
      <c r="H3" s="497"/>
      <c r="I3" s="497"/>
      <c r="J3" s="4" t="s">
        <v>6</v>
      </c>
      <c r="K3" s="496" t="s">
        <v>36</v>
      </c>
      <c r="L3" s="497"/>
      <c r="M3" s="497"/>
      <c r="N3" s="4" t="s">
        <v>6</v>
      </c>
      <c r="O3" s="496" t="s">
        <v>36</v>
      </c>
      <c r="P3" s="497"/>
      <c r="Q3" s="497"/>
      <c r="R3" s="4" t="s">
        <v>6</v>
      </c>
      <c r="S3" s="496" t="s">
        <v>36</v>
      </c>
      <c r="T3" s="497"/>
      <c r="U3" s="501"/>
    </row>
    <row r="4" spans="1:21" ht="16.5" thickBot="1">
      <c r="A4" s="499"/>
      <c r="B4" s="5" t="s">
        <v>7</v>
      </c>
      <c r="C4" s="474" t="s">
        <v>37</v>
      </c>
      <c r="D4" s="475"/>
      <c r="E4" s="476"/>
      <c r="F4" s="7" t="s">
        <v>7</v>
      </c>
      <c r="G4" s="474" t="s">
        <v>38</v>
      </c>
      <c r="H4" s="475"/>
      <c r="I4" s="475"/>
      <c r="J4" s="5" t="s">
        <v>7</v>
      </c>
      <c r="K4" s="474" t="s">
        <v>38</v>
      </c>
      <c r="L4" s="475"/>
      <c r="M4" s="475"/>
      <c r="N4" s="5" t="s">
        <v>7</v>
      </c>
      <c r="O4" s="474" t="s">
        <v>39</v>
      </c>
      <c r="P4" s="475"/>
      <c r="Q4" s="475"/>
      <c r="R4" s="5" t="s">
        <v>7</v>
      </c>
      <c r="S4" s="474" t="s">
        <v>38</v>
      </c>
      <c r="T4" s="475"/>
      <c r="U4" s="476"/>
    </row>
    <row r="5" spans="1:21" ht="16.5" thickBot="1">
      <c r="A5" s="500"/>
      <c r="B5" s="64" t="s">
        <v>8</v>
      </c>
      <c r="C5" s="28" t="s">
        <v>9</v>
      </c>
      <c r="D5" s="28" t="s">
        <v>10</v>
      </c>
      <c r="E5" s="67" t="s">
        <v>11</v>
      </c>
      <c r="F5" s="64" t="s">
        <v>8</v>
      </c>
      <c r="G5" s="28" t="s">
        <v>9</v>
      </c>
      <c r="H5" s="28" t="s">
        <v>10</v>
      </c>
      <c r="I5" s="67" t="s">
        <v>11</v>
      </c>
      <c r="J5" s="64" t="s">
        <v>8</v>
      </c>
      <c r="K5" s="28" t="s">
        <v>9</v>
      </c>
      <c r="L5" s="28" t="s">
        <v>10</v>
      </c>
      <c r="M5" s="65" t="s">
        <v>11</v>
      </c>
      <c r="N5" s="64" t="s">
        <v>8</v>
      </c>
      <c r="O5" s="28" t="s">
        <v>9</v>
      </c>
      <c r="P5" s="28" t="s">
        <v>10</v>
      </c>
      <c r="Q5" s="67" t="s">
        <v>11</v>
      </c>
      <c r="R5" s="64" t="s">
        <v>8</v>
      </c>
      <c r="S5" s="28" t="s">
        <v>9</v>
      </c>
      <c r="T5" s="28" t="s">
        <v>10</v>
      </c>
      <c r="U5" s="65" t="s">
        <v>11</v>
      </c>
    </row>
    <row r="6" spans="1:21" ht="17.25" customHeight="1" thickBot="1">
      <c r="A6" s="440" t="s">
        <v>12</v>
      </c>
      <c r="B6" s="447" t="s">
        <v>190</v>
      </c>
      <c r="C6" s="180" t="s">
        <v>117</v>
      </c>
      <c r="D6" s="254" t="s">
        <v>91</v>
      </c>
      <c r="E6" s="286" t="s">
        <v>54</v>
      </c>
      <c r="F6" s="471" t="s">
        <v>133</v>
      </c>
      <c r="G6" s="148" t="s">
        <v>194</v>
      </c>
      <c r="H6" s="149">
        <v>1</v>
      </c>
      <c r="I6" s="176" t="s">
        <v>54</v>
      </c>
      <c r="J6" s="471" t="s">
        <v>289</v>
      </c>
      <c r="K6" s="318" t="s">
        <v>290</v>
      </c>
      <c r="L6" s="165">
        <v>1</v>
      </c>
      <c r="M6" s="209" t="s">
        <v>54</v>
      </c>
      <c r="N6" s="447" t="s">
        <v>205</v>
      </c>
      <c r="O6" s="148" t="s">
        <v>206</v>
      </c>
      <c r="P6" s="149">
        <v>21</v>
      </c>
      <c r="Q6" s="176" t="s">
        <v>168</v>
      </c>
      <c r="R6" s="477" t="s">
        <v>179</v>
      </c>
      <c r="S6" s="229" t="s">
        <v>212</v>
      </c>
      <c r="T6" s="165">
        <v>2</v>
      </c>
      <c r="U6" s="186" t="s">
        <v>54</v>
      </c>
    </row>
    <row r="7" spans="1:21" ht="16.5" thickBot="1">
      <c r="A7" s="441"/>
      <c r="B7" s="463"/>
      <c r="C7" s="168" t="s">
        <v>191</v>
      </c>
      <c r="D7" s="192" t="s">
        <v>91</v>
      </c>
      <c r="E7" s="277" t="s">
        <v>54</v>
      </c>
      <c r="F7" s="472"/>
      <c r="G7" s="150" t="s">
        <v>134</v>
      </c>
      <c r="H7" s="146">
        <v>2</v>
      </c>
      <c r="I7" s="147" t="s">
        <v>54</v>
      </c>
      <c r="J7" s="472"/>
      <c r="K7" s="288" t="s">
        <v>291</v>
      </c>
      <c r="L7" s="146">
        <v>0.3</v>
      </c>
      <c r="M7" s="206" t="s">
        <v>54</v>
      </c>
      <c r="N7" s="463"/>
      <c r="O7" s="309" t="s">
        <v>13</v>
      </c>
      <c r="P7" s="310">
        <v>5</v>
      </c>
      <c r="Q7" s="147" t="s">
        <v>168</v>
      </c>
      <c r="R7" s="494"/>
      <c r="S7" s="145" t="s">
        <v>288</v>
      </c>
      <c r="T7" s="173">
        <v>1</v>
      </c>
      <c r="U7" s="169" t="s">
        <v>54</v>
      </c>
    </row>
    <row r="8" spans="1:21" ht="16.5" thickBot="1">
      <c r="A8" s="441"/>
      <c r="B8" s="463"/>
      <c r="C8" s="99" t="s">
        <v>77</v>
      </c>
      <c r="D8" s="431" t="s">
        <v>91</v>
      </c>
      <c r="E8" s="277" t="s">
        <v>54</v>
      </c>
      <c r="F8" s="472"/>
      <c r="G8" s="193" t="s">
        <v>135</v>
      </c>
      <c r="H8" s="146"/>
      <c r="I8" s="151" t="s">
        <v>195</v>
      </c>
      <c r="J8" s="472"/>
      <c r="K8" s="288" t="s">
        <v>198</v>
      </c>
      <c r="L8" s="173">
        <v>3</v>
      </c>
      <c r="M8" s="163" t="s">
        <v>67</v>
      </c>
      <c r="N8" s="463"/>
      <c r="O8" s="350" t="s">
        <v>207</v>
      </c>
      <c r="P8" s="351">
        <v>3</v>
      </c>
      <c r="Q8" s="352" t="s">
        <v>54</v>
      </c>
      <c r="R8" s="494"/>
      <c r="S8" s="288" t="s">
        <v>287</v>
      </c>
      <c r="T8" s="379">
        <v>1</v>
      </c>
      <c r="U8" s="169" t="s">
        <v>54</v>
      </c>
    </row>
    <row r="9" spans="1:21" ht="16.5" thickBot="1">
      <c r="A9" s="441"/>
      <c r="B9" s="463"/>
      <c r="C9" s="99" t="s">
        <v>118</v>
      </c>
      <c r="D9" s="192" t="s">
        <v>113</v>
      </c>
      <c r="E9" s="277" t="s">
        <v>54</v>
      </c>
      <c r="F9" s="472"/>
      <c r="G9" s="130" t="s">
        <v>136</v>
      </c>
      <c r="H9" s="146"/>
      <c r="I9" s="151" t="s">
        <v>195</v>
      </c>
      <c r="J9" s="472"/>
      <c r="K9" s="150" t="s">
        <v>156</v>
      </c>
      <c r="L9" s="306"/>
      <c r="M9" s="151" t="s">
        <v>195</v>
      </c>
      <c r="N9" s="463"/>
      <c r="O9" s="150"/>
      <c r="P9" s="146"/>
      <c r="Q9" s="147"/>
      <c r="R9" s="494"/>
      <c r="S9" s="98" t="s">
        <v>213</v>
      </c>
      <c r="T9" s="173">
        <v>0.5</v>
      </c>
      <c r="U9" s="169" t="s">
        <v>54</v>
      </c>
    </row>
    <row r="10" spans="1:21" ht="16.5" thickBot="1">
      <c r="A10" s="441"/>
      <c r="B10" s="463"/>
      <c r="C10" s="168" t="s">
        <v>192</v>
      </c>
      <c r="D10" s="192" t="s">
        <v>103</v>
      </c>
      <c r="E10" s="277" t="s">
        <v>98</v>
      </c>
      <c r="F10" s="472"/>
      <c r="G10" s="145" t="s">
        <v>196</v>
      </c>
      <c r="H10" s="146">
        <v>1</v>
      </c>
      <c r="I10" s="147" t="s">
        <v>54</v>
      </c>
      <c r="J10" s="472"/>
      <c r="K10" s="150" t="s">
        <v>199</v>
      </c>
      <c r="L10" s="306">
        <v>1</v>
      </c>
      <c r="M10" s="206" t="s">
        <v>54</v>
      </c>
      <c r="N10" s="463"/>
      <c r="O10" s="239"/>
      <c r="P10" s="197"/>
      <c r="Q10" s="311"/>
      <c r="R10" s="494"/>
      <c r="S10" s="177" t="s">
        <v>181</v>
      </c>
      <c r="T10" s="173"/>
      <c r="U10" s="174" t="s">
        <v>101</v>
      </c>
    </row>
    <row r="11" spans="1:21" ht="16.5" thickBot="1">
      <c r="A11" s="441"/>
      <c r="B11" s="463"/>
      <c r="C11" s="168"/>
      <c r="D11" s="192"/>
      <c r="E11" s="277"/>
      <c r="F11" s="472"/>
      <c r="G11" s="145"/>
      <c r="H11" s="146"/>
      <c r="I11" s="147"/>
      <c r="J11" s="472"/>
      <c r="K11" s="150" t="s">
        <v>200</v>
      </c>
      <c r="L11" s="306">
        <v>1</v>
      </c>
      <c r="M11" s="151" t="s">
        <v>69</v>
      </c>
      <c r="N11" s="518"/>
      <c r="O11" s="150"/>
      <c r="P11" s="306"/>
      <c r="Q11" s="151"/>
      <c r="R11" s="494"/>
      <c r="S11" s="191" t="s">
        <v>76</v>
      </c>
      <c r="T11" s="173"/>
      <c r="U11" s="174" t="s">
        <v>101</v>
      </c>
    </row>
    <row r="12" spans="1:21" ht="16.5" thickBot="1">
      <c r="A12" s="441"/>
      <c r="B12" s="463"/>
      <c r="C12" s="168"/>
      <c r="D12" s="192"/>
      <c r="E12" s="277"/>
      <c r="F12" s="472"/>
      <c r="G12" s="145"/>
      <c r="H12" s="146"/>
      <c r="I12" s="147"/>
      <c r="J12" s="472"/>
      <c r="K12" s="150" t="s">
        <v>189</v>
      </c>
      <c r="L12" s="306">
        <v>1</v>
      </c>
      <c r="M12" s="151" t="s">
        <v>69</v>
      </c>
      <c r="N12" s="518"/>
      <c r="O12" s="150"/>
      <c r="P12" s="306"/>
      <c r="Q12" s="151"/>
      <c r="R12" s="494"/>
      <c r="S12" s="191" t="s">
        <v>214</v>
      </c>
      <c r="T12" s="173">
        <v>0.2</v>
      </c>
      <c r="U12" s="169" t="s">
        <v>54</v>
      </c>
    </row>
    <row r="13" spans="1:21" ht="16.5" thickBot="1">
      <c r="A13" s="441"/>
      <c r="B13" s="463"/>
      <c r="C13" s="183"/>
      <c r="D13" s="154"/>
      <c r="E13" s="175"/>
      <c r="F13" s="473"/>
      <c r="G13" s="178"/>
      <c r="H13" s="154"/>
      <c r="I13" s="175"/>
      <c r="J13" s="472"/>
      <c r="K13" s="207" t="s">
        <v>202</v>
      </c>
      <c r="L13" s="184">
        <v>0.5</v>
      </c>
      <c r="M13" s="187" t="s">
        <v>54</v>
      </c>
      <c r="N13" s="518"/>
      <c r="O13" s="153"/>
      <c r="P13" s="312"/>
      <c r="Q13" s="155"/>
      <c r="R13" s="494"/>
      <c r="S13" s="153"/>
      <c r="T13" s="154"/>
      <c r="U13" s="179"/>
    </row>
    <row r="14" spans="1:21" ht="17.25" customHeight="1" thickBot="1">
      <c r="A14" s="464" t="s">
        <v>14</v>
      </c>
      <c r="B14" s="471" t="s">
        <v>121</v>
      </c>
      <c r="C14" s="180" t="s">
        <v>122</v>
      </c>
      <c r="D14" s="181">
        <v>1.5</v>
      </c>
      <c r="E14" s="166" t="s">
        <v>47</v>
      </c>
      <c r="F14" s="511" t="s">
        <v>170</v>
      </c>
      <c r="G14" s="227" t="s">
        <v>208</v>
      </c>
      <c r="H14" s="424" t="s">
        <v>103</v>
      </c>
      <c r="I14" s="169" t="s">
        <v>67</v>
      </c>
      <c r="J14" s="477" t="s">
        <v>201</v>
      </c>
      <c r="K14" s="164" t="s">
        <v>203</v>
      </c>
      <c r="L14" s="165">
        <v>1</v>
      </c>
      <c r="M14" s="176" t="s">
        <v>67</v>
      </c>
      <c r="N14" s="517" t="s">
        <v>197</v>
      </c>
      <c r="O14" s="203" t="s">
        <v>139</v>
      </c>
      <c r="P14" s="301" t="s">
        <v>163</v>
      </c>
      <c r="Q14" s="166" t="s">
        <v>54</v>
      </c>
      <c r="R14" s="477" t="s">
        <v>215</v>
      </c>
      <c r="S14" s="203" t="s">
        <v>183</v>
      </c>
      <c r="T14" s="424" t="s">
        <v>103</v>
      </c>
      <c r="U14" s="147" t="s">
        <v>108</v>
      </c>
    </row>
    <row r="15" spans="1:21" ht="16.5" thickBot="1">
      <c r="A15" s="465"/>
      <c r="B15" s="472"/>
      <c r="C15" s="98" t="s">
        <v>193</v>
      </c>
      <c r="D15" s="167">
        <v>5</v>
      </c>
      <c r="E15" s="163" t="s">
        <v>67</v>
      </c>
      <c r="F15" s="512"/>
      <c r="G15" s="313" t="s">
        <v>209</v>
      </c>
      <c r="H15" s="314" t="s">
        <v>149</v>
      </c>
      <c r="I15" s="234" t="s">
        <v>47</v>
      </c>
      <c r="J15" s="470"/>
      <c r="K15" s="391" t="s">
        <v>59</v>
      </c>
      <c r="L15" s="432" t="s">
        <v>149</v>
      </c>
      <c r="M15" s="380" t="s">
        <v>54</v>
      </c>
      <c r="N15" s="450"/>
      <c r="O15" s="290" t="s">
        <v>140</v>
      </c>
      <c r="P15" s="291">
        <v>2</v>
      </c>
      <c r="Q15" s="163" t="s">
        <v>54</v>
      </c>
      <c r="R15" s="470"/>
      <c r="S15" s="211" t="s">
        <v>81</v>
      </c>
      <c r="T15" s="159" t="s">
        <v>109</v>
      </c>
      <c r="U15" s="189" t="s">
        <v>47</v>
      </c>
    </row>
    <row r="16" spans="1:21" ht="16.5" thickBot="1">
      <c r="A16" s="465"/>
      <c r="B16" s="472"/>
      <c r="C16" s="168" t="s">
        <v>123</v>
      </c>
      <c r="D16" s="167">
        <v>0.2</v>
      </c>
      <c r="E16" s="163" t="s">
        <v>47</v>
      </c>
      <c r="F16" s="512"/>
      <c r="G16" s="193" t="s">
        <v>172</v>
      </c>
      <c r="H16" s="159" t="s">
        <v>110</v>
      </c>
      <c r="I16" s="234" t="s">
        <v>47</v>
      </c>
      <c r="J16" s="470"/>
      <c r="K16" s="150"/>
      <c r="L16" s="146"/>
      <c r="M16" s="147"/>
      <c r="N16" s="450"/>
      <c r="O16" s="161"/>
      <c r="P16" s="302"/>
      <c r="Q16" s="163"/>
      <c r="R16" s="470"/>
      <c r="S16" s="168" t="s">
        <v>82</v>
      </c>
      <c r="T16" s="159" t="s">
        <v>109</v>
      </c>
      <c r="U16" s="189" t="s">
        <v>47</v>
      </c>
    </row>
    <row r="17" spans="1:21" ht="16.5" thickBot="1">
      <c r="A17" s="465"/>
      <c r="B17" s="472"/>
      <c r="C17" s="193" t="s">
        <v>82</v>
      </c>
      <c r="D17" s="167">
        <v>0.2</v>
      </c>
      <c r="E17" s="163" t="s">
        <v>47</v>
      </c>
      <c r="F17" s="512"/>
      <c r="G17" s="193" t="s">
        <v>63</v>
      </c>
      <c r="H17" s="159" t="s">
        <v>103</v>
      </c>
      <c r="I17" s="234" t="s">
        <v>47</v>
      </c>
      <c r="J17" s="470"/>
      <c r="K17" s="185"/>
      <c r="L17" s="167"/>
      <c r="M17" s="163"/>
      <c r="N17" s="450"/>
      <c r="O17" s="168"/>
      <c r="P17" s="278"/>
      <c r="Q17" s="163"/>
      <c r="R17" s="470"/>
      <c r="S17" s="158" t="s">
        <v>83</v>
      </c>
      <c r="T17" s="159" t="s">
        <v>110</v>
      </c>
      <c r="U17" s="189" t="s">
        <v>47</v>
      </c>
    </row>
    <row r="18" spans="1:21" ht="16.5" thickBot="1">
      <c r="A18" s="465"/>
      <c r="B18" s="472"/>
      <c r="C18" s="168"/>
      <c r="D18" s="167"/>
      <c r="E18" s="163"/>
      <c r="F18" s="512"/>
      <c r="G18" s="193" t="s">
        <v>210</v>
      </c>
      <c r="H18" s="159" t="s">
        <v>126</v>
      </c>
      <c r="I18" s="190" t="s">
        <v>67</v>
      </c>
      <c r="J18" s="470"/>
      <c r="K18" s="185"/>
      <c r="L18" s="167"/>
      <c r="M18" s="163"/>
      <c r="N18" s="450"/>
      <c r="O18" s="168"/>
      <c r="P18" s="278"/>
      <c r="Q18" s="163"/>
      <c r="R18" s="470"/>
      <c r="S18" s="185"/>
      <c r="T18" s="146"/>
      <c r="U18" s="147"/>
    </row>
    <row r="19" spans="1:21" ht="16.5" thickBot="1">
      <c r="A19" s="465"/>
      <c r="B19" s="472"/>
      <c r="C19" s="185"/>
      <c r="D19" s="167"/>
      <c r="E19" s="163"/>
      <c r="F19" s="512"/>
      <c r="G19" s="15"/>
      <c r="H19" s="16"/>
      <c r="I19" s="11"/>
      <c r="J19" s="470"/>
      <c r="K19" s="185"/>
      <c r="L19" s="167"/>
      <c r="M19" s="163"/>
      <c r="N19" s="450"/>
      <c r="O19" s="168"/>
      <c r="P19" s="278"/>
      <c r="Q19" s="163"/>
      <c r="R19" s="470"/>
      <c r="S19" s="185"/>
      <c r="T19" s="146"/>
      <c r="U19" s="147"/>
    </row>
    <row r="20" spans="1:21" ht="16.5" thickBot="1">
      <c r="A20" s="466"/>
      <c r="B20" s="473"/>
      <c r="C20" s="183"/>
      <c r="D20" s="184"/>
      <c r="E20" s="187"/>
      <c r="F20" s="512"/>
      <c r="G20" s="12"/>
      <c r="H20" s="13"/>
      <c r="I20" s="14"/>
      <c r="J20" s="470"/>
      <c r="K20" s="183"/>
      <c r="L20" s="184"/>
      <c r="M20" s="187"/>
      <c r="N20" s="450"/>
      <c r="O20" s="207"/>
      <c r="P20" s="303"/>
      <c r="Q20" s="252"/>
      <c r="R20" s="470"/>
      <c r="S20" s="183"/>
      <c r="T20" s="154"/>
      <c r="U20" s="175"/>
    </row>
    <row r="21" spans="1:21" ht="17.25" customHeight="1">
      <c r="A21" s="451" t="s">
        <v>15</v>
      </c>
      <c r="B21" s="460" t="s">
        <v>62</v>
      </c>
      <c r="C21" s="200" t="s">
        <v>63</v>
      </c>
      <c r="D21" s="149">
        <v>1.5</v>
      </c>
      <c r="E21" s="176" t="s">
        <v>54</v>
      </c>
      <c r="F21" s="471" t="s">
        <v>142</v>
      </c>
      <c r="G21" s="200" t="s">
        <v>143</v>
      </c>
      <c r="H21" s="17">
        <v>1.5</v>
      </c>
      <c r="I21" s="9" t="s">
        <v>47</v>
      </c>
      <c r="J21" s="471" t="s">
        <v>84</v>
      </c>
      <c r="K21" s="200" t="s">
        <v>111</v>
      </c>
      <c r="L21" s="308">
        <v>1.5</v>
      </c>
      <c r="M21" s="176" t="s">
        <v>54</v>
      </c>
      <c r="N21" s="471" t="s">
        <v>174</v>
      </c>
      <c r="O21" s="200" t="s">
        <v>175</v>
      </c>
      <c r="P21" s="308">
        <v>1.5</v>
      </c>
      <c r="Q21" s="176" t="s">
        <v>54</v>
      </c>
      <c r="R21" s="471" t="s">
        <v>184</v>
      </c>
      <c r="S21" s="148" t="s">
        <v>185</v>
      </c>
      <c r="T21" s="428">
        <v>2.5</v>
      </c>
      <c r="U21" s="176" t="s">
        <v>54</v>
      </c>
    </row>
    <row r="22" spans="1:21" ht="15.75">
      <c r="A22" s="441"/>
      <c r="B22" s="461"/>
      <c r="C22" s="145" t="s">
        <v>100</v>
      </c>
      <c r="D22" s="146">
        <v>0.2</v>
      </c>
      <c r="E22" s="147" t="s">
        <v>54</v>
      </c>
      <c r="F22" s="472"/>
      <c r="G22" s="239" t="s">
        <v>100</v>
      </c>
      <c r="H22" s="16"/>
      <c r="I22" s="11"/>
      <c r="J22" s="472"/>
      <c r="K22" s="145" t="s">
        <v>100</v>
      </c>
      <c r="L22" s="146">
        <v>0.2</v>
      </c>
      <c r="M22" s="147" t="s">
        <v>54</v>
      </c>
      <c r="N22" s="472"/>
      <c r="O22" s="150" t="s">
        <v>100</v>
      </c>
      <c r="P22" s="146"/>
      <c r="Q22" s="147"/>
      <c r="R22" s="472"/>
      <c r="S22" s="150" t="s">
        <v>186</v>
      </c>
      <c r="T22" s="146"/>
      <c r="U22" s="147"/>
    </row>
    <row r="23" spans="1:21" ht="15.75">
      <c r="A23" s="441"/>
      <c r="B23" s="461"/>
      <c r="C23" s="276"/>
      <c r="D23" s="146"/>
      <c r="E23" s="147"/>
      <c r="F23" s="472"/>
      <c r="G23" s="193"/>
      <c r="H23" s="16"/>
      <c r="I23" s="11"/>
      <c r="J23" s="472"/>
      <c r="K23" s="276"/>
      <c r="L23" s="146"/>
      <c r="M23" s="147"/>
      <c r="N23" s="472"/>
      <c r="O23" s="150"/>
      <c r="P23" s="146"/>
      <c r="Q23" s="198"/>
      <c r="R23" s="472"/>
      <c r="S23" s="150" t="s">
        <v>100</v>
      </c>
      <c r="T23" s="146"/>
      <c r="U23" s="198"/>
    </row>
    <row r="24" spans="1:21" ht="15.75">
      <c r="A24" s="441"/>
      <c r="B24" s="461"/>
      <c r="C24" s="193"/>
      <c r="D24" s="146"/>
      <c r="E24" s="147"/>
      <c r="F24" s="472"/>
      <c r="G24" s="193"/>
      <c r="H24" s="16"/>
      <c r="I24" s="11"/>
      <c r="J24" s="472"/>
      <c r="K24" s="193"/>
      <c r="L24" s="167"/>
      <c r="M24" s="163"/>
      <c r="N24" s="472"/>
      <c r="O24" s="307"/>
      <c r="P24" s="146"/>
      <c r="Q24" s="147"/>
      <c r="R24" s="472"/>
      <c r="S24" s="150"/>
      <c r="T24" s="146"/>
      <c r="U24" s="147"/>
    </row>
    <row r="25" spans="1:21" ht="15.75">
      <c r="A25" s="441"/>
      <c r="B25" s="461"/>
      <c r="C25" s="193"/>
      <c r="D25" s="146"/>
      <c r="E25" s="147"/>
      <c r="F25" s="503"/>
      <c r="G25" s="193"/>
      <c r="H25" s="16"/>
      <c r="I25" s="11"/>
      <c r="J25" s="472"/>
      <c r="K25" s="193"/>
      <c r="L25" s="167"/>
      <c r="M25" s="163"/>
      <c r="N25" s="503"/>
      <c r="O25" s="145"/>
      <c r="P25" s="146"/>
      <c r="Q25" s="147"/>
      <c r="R25" s="472"/>
      <c r="S25" s="150"/>
      <c r="T25" s="146"/>
      <c r="U25" s="282"/>
    </row>
    <row r="26" spans="1:21" ht="15.75">
      <c r="A26" s="441"/>
      <c r="B26" s="461"/>
      <c r="C26" s="193"/>
      <c r="D26" s="146"/>
      <c r="E26" s="282"/>
      <c r="F26" s="503"/>
      <c r="G26" s="193"/>
      <c r="H26" s="16"/>
      <c r="I26" s="35"/>
      <c r="J26" s="472"/>
      <c r="K26" s="193"/>
      <c r="L26" s="167"/>
      <c r="M26" s="163"/>
      <c r="N26" s="503"/>
      <c r="O26" s="145"/>
      <c r="P26" s="146"/>
      <c r="Q26" s="147"/>
      <c r="R26" s="472"/>
      <c r="S26" s="150"/>
      <c r="T26" s="146"/>
      <c r="U26" s="282"/>
    </row>
    <row r="27" spans="1:21" ht="16.5" thickBot="1">
      <c r="A27" s="442"/>
      <c r="B27" s="462"/>
      <c r="C27" s="195"/>
      <c r="D27" s="154"/>
      <c r="E27" s="175"/>
      <c r="F27" s="473"/>
      <c r="G27" s="195"/>
      <c r="H27" s="13"/>
      <c r="I27" s="14"/>
      <c r="J27" s="473"/>
      <c r="K27" s="195"/>
      <c r="L27" s="184"/>
      <c r="M27" s="187"/>
      <c r="N27" s="473"/>
      <c r="O27" s="178"/>
      <c r="P27" s="154"/>
      <c r="Q27" s="175"/>
      <c r="R27" s="473"/>
      <c r="S27" s="153"/>
      <c r="T27" s="154"/>
      <c r="U27" s="175"/>
    </row>
    <row r="28" spans="1:21" ht="17.25" customHeight="1" thickBot="1">
      <c r="A28" s="440" t="s">
        <v>16</v>
      </c>
      <c r="B28" s="447" t="s">
        <v>125</v>
      </c>
      <c r="C28" s="161" t="s">
        <v>97</v>
      </c>
      <c r="D28" s="152" t="s">
        <v>91</v>
      </c>
      <c r="E28" s="189" t="s">
        <v>98</v>
      </c>
      <c r="F28" s="460" t="s">
        <v>144</v>
      </c>
      <c r="G28" s="161" t="s">
        <v>145</v>
      </c>
      <c r="H28" s="152" t="s">
        <v>91</v>
      </c>
      <c r="I28" s="234" t="s">
        <v>54</v>
      </c>
      <c r="J28" s="471" t="s">
        <v>159</v>
      </c>
      <c r="K28" s="425" t="s">
        <v>160</v>
      </c>
      <c r="L28" s="426" t="s">
        <v>103</v>
      </c>
      <c r="M28" s="427" t="s">
        <v>54</v>
      </c>
      <c r="N28" s="445" t="s">
        <v>211</v>
      </c>
      <c r="O28" s="148" t="s">
        <v>177</v>
      </c>
      <c r="P28" s="315" t="s">
        <v>91</v>
      </c>
      <c r="Q28" s="316" t="s">
        <v>54</v>
      </c>
      <c r="R28" s="462" t="s">
        <v>187</v>
      </c>
      <c r="S28" s="253" t="s">
        <v>188</v>
      </c>
      <c r="T28" s="17"/>
      <c r="U28" s="70" t="s">
        <v>101</v>
      </c>
    </row>
    <row r="29" spans="1:21" ht="16.5" thickBot="1">
      <c r="A29" s="441"/>
      <c r="B29" s="448"/>
      <c r="C29" s="168" t="s">
        <v>132</v>
      </c>
      <c r="D29" s="167">
        <v>0.1</v>
      </c>
      <c r="E29" s="163" t="s">
        <v>54</v>
      </c>
      <c r="F29" s="461"/>
      <c r="G29" s="185" t="s">
        <v>112</v>
      </c>
      <c r="H29" s="167">
        <v>0.3</v>
      </c>
      <c r="I29" s="163" t="s">
        <v>54</v>
      </c>
      <c r="J29" s="472"/>
      <c r="K29" s="168" t="s">
        <v>204</v>
      </c>
      <c r="L29" s="199" t="s">
        <v>91</v>
      </c>
      <c r="M29" s="169" t="s">
        <v>69</v>
      </c>
      <c r="N29" s="446"/>
      <c r="O29" s="150" t="s">
        <v>118</v>
      </c>
      <c r="P29" s="188" t="s">
        <v>149</v>
      </c>
      <c r="Q29" s="189" t="s">
        <v>54</v>
      </c>
      <c r="R29" s="470"/>
      <c r="S29" s="185" t="s">
        <v>189</v>
      </c>
      <c r="T29" s="16"/>
      <c r="U29" s="70" t="s">
        <v>101</v>
      </c>
    </row>
    <row r="30" spans="1:21" ht="16.5" thickBot="1">
      <c r="A30" s="441"/>
      <c r="B30" s="448"/>
      <c r="C30" s="161" t="s">
        <v>129</v>
      </c>
      <c r="D30" s="167"/>
      <c r="E30" s="151" t="s">
        <v>101</v>
      </c>
      <c r="F30" s="461"/>
      <c r="G30" s="158" t="s">
        <v>89</v>
      </c>
      <c r="H30" s="167">
        <v>0.1</v>
      </c>
      <c r="I30" s="163" t="s">
        <v>54</v>
      </c>
      <c r="J30" s="472"/>
      <c r="K30" s="191" t="s">
        <v>162</v>
      </c>
      <c r="L30" s="199" t="s">
        <v>109</v>
      </c>
      <c r="M30" s="169" t="s">
        <v>54</v>
      </c>
      <c r="N30" s="446"/>
      <c r="O30" s="289" t="s">
        <v>104</v>
      </c>
      <c r="P30" s="241" t="s">
        <v>149</v>
      </c>
      <c r="Q30" s="189" t="s">
        <v>54</v>
      </c>
      <c r="R30" s="470"/>
      <c r="S30" s="168" t="s">
        <v>66</v>
      </c>
      <c r="T30" s="16"/>
      <c r="U30" s="70" t="s">
        <v>101</v>
      </c>
    </row>
    <row r="31" spans="1:21" ht="16.5" thickBot="1">
      <c r="A31" s="441"/>
      <c r="B31" s="448"/>
      <c r="C31" s="383" t="s">
        <v>286</v>
      </c>
      <c r="D31" s="415">
        <v>0.2</v>
      </c>
      <c r="E31" s="416" t="s">
        <v>54</v>
      </c>
      <c r="F31" s="461"/>
      <c r="G31" s="161" t="s">
        <v>114</v>
      </c>
      <c r="H31" s="192" t="s">
        <v>103</v>
      </c>
      <c r="I31" s="174" t="s">
        <v>69</v>
      </c>
      <c r="J31" s="472"/>
      <c r="K31" s="297" t="s">
        <v>63</v>
      </c>
      <c r="L31" s="199" t="s">
        <v>149</v>
      </c>
      <c r="M31" s="169" t="s">
        <v>54</v>
      </c>
      <c r="N31" s="446"/>
      <c r="O31" s="317" t="s">
        <v>89</v>
      </c>
      <c r="P31" s="167">
        <v>0.1</v>
      </c>
      <c r="Q31" s="190" t="s">
        <v>54</v>
      </c>
      <c r="R31" s="470"/>
      <c r="S31" s="51"/>
      <c r="T31" s="16"/>
      <c r="U31" s="35"/>
    </row>
    <row r="32" spans="1:21" ht="16.5" thickBot="1">
      <c r="A32" s="441"/>
      <c r="B32" s="448"/>
      <c r="C32" s="185"/>
      <c r="D32" s="167"/>
      <c r="E32" s="163"/>
      <c r="F32" s="461"/>
      <c r="G32" s="145"/>
      <c r="H32" s="304"/>
      <c r="I32" s="147"/>
      <c r="J32" s="472"/>
      <c r="K32" s="297" t="s">
        <v>112</v>
      </c>
      <c r="L32" s="199" t="s">
        <v>113</v>
      </c>
      <c r="M32" s="169" t="s">
        <v>54</v>
      </c>
      <c r="N32" s="446"/>
      <c r="O32" s="150"/>
      <c r="P32" s="167"/>
      <c r="Q32" s="163"/>
      <c r="R32" s="470"/>
      <c r="S32" s="51"/>
      <c r="T32" s="16"/>
      <c r="U32" s="11"/>
    </row>
    <row r="33" spans="1:21" ht="16.5" thickBot="1">
      <c r="A33" s="441"/>
      <c r="B33" s="448"/>
      <c r="C33" s="185"/>
      <c r="D33" s="167"/>
      <c r="E33" s="163"/>
      <c r="F33" s="461"/>
      <c r="G33" s="145"/>
      <c r="H33" s="304"/>
      <c r="I33" s="147"/>
      <c r="J33" s="472"/>
      <c r="K33" s="145"/>
      <c r="L33" s="146"/>
      <c r="M33" s="147"/>
      <c r="N33" s="446"/>
      <c r="O33" s="15"/>
      <c r="P33" s="16"/>
      <c r="Q33" s="11"/>
      <c r="R33" s="470"/>
      <c r="S33" s="51"/>
      <c r="T33" s="16"/>
      <c r="U33" s="11"/>
    </row>
    <row r="34" spans="1:21" ht="16.5" thickBot="1">
      <c r="A34" s="442"/>
      <c r="B34" s="448"/>
      <c r="C34" s="183"/>
      <c r="D34" s="184"/>
      <c r="E34" s="187"/>
      <c r="F34" s="462"/>
      <c r="G34" s="178"/>
      <c r="H34" s="305"/>
      <c r="I34" s="175"/>
      <c r="J34" s="473"/>
      <c r="K34" s="178"/>
      <c r="L34" s="154"/>
      <c r="M34" s="175"/>
      <c r="N34" s="446"/>
      <c r="O34" s="12"/>
      <c r="P34" s="13"/>
      <c r="Q34" s="14"/>
      <c r="R34" s="470"/>
      <c r="S34" s="212"/>
      <c r="T34" s="13"/>
      <c r="U34" s="14"/>
    </row>
    <row r="35" spans="1:21" ht="16.5" thickBot="1">
      <c r="A35" s="487" t="s">
        <v>17</v>
      </c>
      <c r="B35" s="488"/>
      <c r="C35" s="20"/>
      <c r="D35" s="20"/>
      <c r="E35" s="6"/>
      <c r="F35" s="74" t="s">
        <v>18</v>
      </c>
      <c r="G35" s="20" t="s">
        <v>18</v>
      </c>
      <c r="H35" s="61">
        <v>21</v>
      </c>
      <c r="I35" s="8" t="s">
        <v>19</v>
      </c>
      <c r="J35" s="34" t="s">
        <v>18</v>
      </c>
      <c r="K35" s="20"/>
      <c r="L35" s="6"/>
      <c r="M35" s="5"/>
      <c r="N35" s="74" t="s">
        <v>18</v>
      </c>
      <c r="O35" s="20" t="s">
        <v>18</v>
      </c>
      <c r="P35" s="61">
        <v>21</v>
      </c>
      <c r="Q35" s="6" t="s">
        <v>19</v>
      </c>
      <c r="R35" s="21" t="s">
        <v>18</v>
      </c>
      <c r="S35" s="20"/>
      <c r="T35" s="20"/>
      <c r="U35" s="8"/>
    </row>
    <row r="36" spans="1:21" ht="16.5" thickBot="1">
      <c r="A36" s="487"/>
      <c r="B36" s="488"/>
      <c r="C36" s="22"/>
      <c r="D36" s="23"/>
      <c r="E36" s="6"/>
      <c r="F36" s="74" t="s">
        <v>13</v>
      </c>
      <c r="G36" s="20" t="s">
        <v>13</v>
      </c>
      <c r="H36" s="61">
        <v>5</v>
      </c>
      <c r="I36" s="8" t="s">
        <v>19</v>
      </c>
      <c r="J36" s="34" t="s">
        <v>13</v>
      </c>
      <c r="K36" s="30"/>
      <c r="L36" s="6"/>
      <c r="M36" s="5"/>
      <c r="N36" s="74" t="s">
        <v>13</v>
      </c>
      <c r="O36" s="20" t="s">
        <v>13</v>
      </c>
      <c r="P36" s="61">
        <v>5</v>
      </c>
      <c r="Q36" s="6" t="s">
        <v>19</v>
      </c>
      <c r="R36" s="21"/>
      <c r="S36" s="22"/>
      <c r="T36" s="23"/>
      <c r="U36" s="8"/>
    </row>
    <row r="37" spans="1:21" ht="20.25" thickBot="1">
      <c r="A37" s="113" t="s">
        <v>32</v>
      </c>
      <c r="B37" s="114"/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5"/>
    </row>
    <row r="38" spans="1:21" ht="19.5">
      <c r="A38" s="439" t="s">
        <v>33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</row>
    <row r="41" ht="17.25" customHeight="1"/>
    <row r="48" ht="17.25" customHeight="1"/>
  </sheetData>
  <sheetProtection/>
  <mergeCells count="49">
    <mergeCell ref="A1:U1"/>
    <mergeCell ref="A2:A5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C3:E3"/>
    <mergeCell ref="G3:I3"/>
    <mergeCell ref="K3:M3"/>
    <mergeCell ref="O3:Q3"/>
    <mergeCell ref="S3:U3"/>
    <mergeCell ref="C4:E4"/>
    <mergeCell ref="G4:I4"/>
    <mergeCell ref="K4:M4"/>
    <mergeCell ref="O4:Q4"/>
    <mergeCell ref="S4:U4"/>
    <mergeCell ref="A6:A13"/>
    <mergeCell ref="B6:B13"/>
    <mergeCell ref="F6:F13"/>
    <mergeCell ref="J6:J13"/>
    <mergeCell ref="N6:N13"/>
    <mergeCell ref="R6:R13"/>
    <mergeCell ref="A14:A20"/>
    <mergeCell ref="B14:B20"/>
    <mergeCell ref="N14:N20"/>
    <mergeCell ref="J14:J20"/>
    <mergeCell ref="F14:F20"/>
    <mergeCell ref="R14:R20"/>
    <mergeCell ref="A21:A27"/>
    <mergeCell ref="B21:B27"/>
    <mergeCell ref="F21:F27"/>
    <mergeCell ref="J21:J27"/>
    <mergeCell ref="N21:N27"/>
    <mergeCell ref="R21:R27"/>
    <mergeCell ref="A35:B35"/>
    <mergeCell ref="A36:B36"/>
    <mergeCell ref="A38:U38"/>
    <mergeCell ref="A28:A34"/>
    <mergeCell ref="B28:B34"/>
    <mergeCell ref="F28:F34"/>
    <mergeCell ref="J28:J34"/>
    <mergeCell ref="N28:N34"/>
    <mergeCell ref="R28:R34"/>
  </mergeCells>
  <printOptions horizontalCentered="1" verticalCentered="1"/>
  <pageMargins left="0.5506944444444445" right="0.15694444444444444" top="0.19652777777777777" bottom="0.19652777777777777" header="0.5111111111111111" footer="0.5111111111111111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U44"/>
  <sheetViews>
    <sheetView view="pageBreakPreview" zoomScale="85" zoomScaleNormal="75" zoomScaleSheetLayoutView="85" zoomScalePageLayoutView="0" workbookViewId="0" topLeftCell="A7">
      <selection activeCell="H22" sqref="H22"/>
    </sheetView>
  </sheetViews>
  <sheetFormatPr defaultColWidth="9.00390625" defaultRowHeight="16.5"/>
  <cols>
    <col min="1" max="2" width="3.875" style="3" customWidth="1"/>
    <col min="3" max="3" width="16.625" style="3" customWidth="1"/>
    <col min="4" max="5" width="6.625" style="3" customWidth="1"/>
    <col min="6" max="6" width="3.875" style="3" customWidth="1"/>
    <col min="7" max="7" width="16.625" style="3" customWidth="1"/>
    <col min="8" max="9" width="6.625" style="3" customWidth="1"/>
    <col min="10" max="10" width="3.875" style="3" customWidth="1"/>
    <col min="11" max="11" width="16.625" style="3" customWidth="1"/>
    <col min="12" max="13" width="6.625" style="3" customWidth="1"/>
    <col min="14" max="14" width="3.875" style="3" customWidth="1"/>
    <col min="15" max="15" width="16.625" style="3" customWidth="1"/>
    <col min="16" max="17" width="6.625" style="3" customWidth="1"/>
    <col min="18" max="18" width="3.875" style="3" customWidth="1"/>
    <col min="19" max="19" width="16.625" style="3" customWidth="1"/>
    <col min="20" max="21" width="6.625" style="3" customWidth="1"/>
    <col min="22" max="22" width="4.00390625" style="3" customWidth="1"/>
    <col min="23" max="23" width="16.625" style="3" customWidth="1"/>
    <col min="24" max="25" width="6.625" style="3" customWidth="1"/>
    <col min="26" max="16384" width="9.00390625" style="3" customWidth="1"/>
  </cols>
  <sheetData>
    <row r="1" spans="1:21" s="1" customFormat="1" ht="24.75" thickBot="1">
      <c r="A1" s="483" t="s">
        <v>43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</row>
    <row r="2" spans="1:21" s="2" customFormat="1" ht="18" customHeight="1" thickBot="1">
      <c r="A2" s="485" t="s">
        <v>29</v>
      </c>
      <c r="B2" s="479">
        <v>45348</v>
      </c>
      <c r="C2" s="480"/>
      <c r="D2" s="481" t="s">
        <v>1</v>
      </c>
      <c r="E2" s="481"/>
      <c r="F2" s="479">
        <f>B2+1</f>
        <v>45349</v>
      </c>
      <c r="G2" s="480"/>
      <c r="H2" s="474" t="s">
        <v>2</v>
      </c>
      <c r="I2" s="434"/>
      <c r="J2" s="479">
        <f>B2+2</f>
        <v>45350</v>
      </c>
      <c r="K2" s="480"/>
      <c r="L2" s="481" t="s">
        <v>3</v>
      </c>
      <c r="M2" s="481"/>
      <c r="N2" s="479">
        <f>B2+3</f>
        <v>45351</v>
      </c>
      <c r="O2" s="480"/>
      <c r="P2" s="481" t="s">
        <v>4</v>
      </c>
      <c r="Q2" s="481"/>
      <c r="R2" s="479">
        <f>B2+4</f>
        <v>45352</v>
      </c>
      <c r="S2" s="480"/>
      <c r="T2" s="481" t="s">
        <v>5</v>
      </c>
      <c r="U2" s="482"/>
    </row>
    <row r="3" spans="1:21" s="2" customFormat="1" ht="18" customHeight="1" thickBot="1">
      <c r="A3" s="486"/>
      <c r="B3" s="4" t="s">
        <v>6</v>
      </c>
      <c r="C3" s="474" t="s">
        <v>35</v>
      </c>
      <c r="D3" s="475"/>
      <c r="E3" s="475"/>
      <c r="F3" s="4" t="s">
        <v>6</v>
      </c>
      <c r="G3" s="474" t="s">
        <v>35</v>
      </c>
      <c r="H3" s="475"/>
      <c r="I3" s="475"/>
      <c r="J3" s="4"/>
      <c r="K3" s="474"/>
      <c r="L3" s="475"/>
      <c r="M3" s="475"/>
      <c r="N3" s="4" t="s">
        <v>6</v>
      </c>
      <c r="O3" s="474" t="s">
        <v>35</v>
      </c>
      <c r="P3" s="475"/>
      <c r="Q3" s="475"/>
      <c r="R3" s="33"/>
      <c r="S3" s="474"/>
      <c r="T3" s="475"/>
      <c r="U3" s="475"/>
    </row>
    <row r="4" spans="1:21" ht="16.5" thickBot="1">
      <c r="A4" s="486"/>
      <c r="B4" s="5" t="s">
        <v>7</v>
      </c>
      <c r="C4" s="474" t="s">
        <v>37</v>
      </c>
      <c r="D4" s="475"/>
      <c r="E4" s="476"/>
      <c r="F4" s="7" t="s">
        <v>7</v>
      </c>
      <c r="G4" s="474" t="s">
        <v>38</v>
      </c>
      <c r="H4" s="475"/>
      <c r="I4" s="475"/>
      <c r="J4" s="5"/>
      <c r="K4" s="474"/>
      <c r="L4" s="475"/>
      <c r="M4" s="475"/>
      <c r="N4" s="5" t="s">
        <v>7</v>
      </c>
      <c r="O4" s="474" t="s">
        <v>39</v>
      </c>
      <c r="P4" s="475"/>
      <c r="Q4" s="475"/>
      <c r="R4" s="5"/>
      <c r="S4" s="474"/>
      <c r="T4" s="475"/>
      <c r="U4" s="476"/>
    </row>
    <row r="5" spans="1:21" ht="16.5" thickBot="1">
      <c r="A5" s="486"/>
      <c r="B5" s="64" t="s">
        <v>8</v>
      </c>
      <c r="C5" s="28" t="s">
        <v>9</v>
      </c>
      <c r="D5" s="28" t="s">
        <v>10</v>
      </c>
      <c r="E5" s="65" t="s">
        <v>11</v>
      </c>
      <c r="F5" s="66" t="s">
        <v>8</v>
      </c>
      <c r="G5" s="28" t="s">
        <v>9</v>
      </c>
      <c r="H5" s="28" t="s">
        <v>10</v>
      </c>
      <c r="I5" s="67" t="s">
        <v>11</v>
      </c>
      <c r="J5" s="64"/>
      <c r="K5" s="28"/>
      <c r="L5" s="28"/>
      <c r="M5" s="67"/>
      <c r="N5" s="64" t="s">
        <v>8</v>
      </c>
      <c r="O5" s="28" t="s">
        <v>9</v>
      </c>
      <c r="P5" s="28" t="s">
        <v>10</v>
      </c>
      <c r="Q5" s="67" t="s">
        <v>11</v>
      </c>
      <c r="R5" s="64"/>
      <c r="S5" s="28"/>
      <c r="T5" s="28"/>
      <c r="U5" s="65"/>
    </row>
    <row r="6" spans="1:21" ht="17.25" customHeight="1" thickBot="1">
      <c r="A6" s="451" t="s">
        <v>12</v>
      </c>
      <c r="B6" s="519" t="s">
        <v>263</v>
      </c>
      <c r="C6" s="373" t="s">
        <v>80</v>
      </c>
      <c r="D6" s="181">
        <v>48</v>
      </c>
      <c r="E6" s="166" t="s">
        <v>54</v>
      </c>
      <c r="F6" s="521" t="s">
        <v>262</v>
      </c>
      <c r="G6" s="333" t="s">
        <v>261</v>
      </c>
      <c r="H6" s="397" t="s">
        <v>267</v>
      </c>
      <c r="I6" s="398" t="s">
        <v>168</v>
      </c>
      <c r="J6" s="447"/>
      <c r="K6" s="164"/>
      <c r="L6" s="165"/>
      <c r="M6" s="166"/>
      <c r="N6" s="521" t="s">
        <v>224</v>
      </c>
      <c r="O6" s="333" t="s">
        <v>71</v>
      </c>
      <c r="P6" s="346" t="s">
        <v>72</v>
      </c>
      <c r="Q6" s="334" t="s">
        <v>54</v>
      </c>
      <c r="R6" s="477"/>
      <c r="S6" s="164"/>
      <c r="T6" s="230"/>
      <c r="U6" s="273"/>
    </row>
    <row r="7" spans="1:21" ht="16.5" thickBot="1">
      <c r="A7" s="441"/>
      <c r="B7" s="520"/>
      <c r="C7" s="374" t="s">
        <v>127</v>
      </c>
      <c r="D7" s="167">
        <v>10</v>
      </c>
      <c r="E7" s="163" t="s">
        <v>54</v>
      </c>
      <c r="F7" s="522"/>
      <c r="G7" s="335" t="s">
        <v>268</v>
      </c>
      <c r="H7" s="331">
        <v>10</v>
      </c>
      <c r="I7" s="332" t="s">
        <v>168</v>
      </c>
      <c r="J7" s="463"/>
      <c r="K7" s="191"/>
      <c r="L7" s="188"/>
      <c r="M7" s="169"/>
      <c r="N7" s="522"/>
      <c r="O7" s="330" t="s">
        <v>77</v>
      </c>
      <c r="P7" s="331">
        <v>15</v>
      </c>
      <c r="Q7" s="332" t="s">
        <v>54</v>
      </c>
      <c r="R7" s="494"/>
      <c r="S7" s="168"/>
      <c r="T7" s="167"/>
      <c r="U7" s="163"/>
    </row>
    <row r="8" spans="1:21" ht="16.5" thickBot="1">
      <c r="A8" s="441"/>
      <c r="B8" s="520"/>
      <c r="C8" s="375" t="s">
        <v>216</v>
      </c>
      <c r="D8" s="167">
        <v>12</v>
      </c>
      <c r="E8" s="163" t="s">
        <v>54</v>
      </c>
      <c r="F8" s="522"/>
      <c r="G8" s="336"/>
      <c r="H8" s="331"/>
      <c r="I8" s="332"/>
      <c r="J8" s="463"/>
      <c r="K8" s="130"/>
      <c r="L8" s="173"/>
      <c r="M8" s="169"/>
      <c r="N8" s="522"/>
      <c r="O8" s="347" t="s">
        <v>225</v>
      </c>
      <c r="P8" s="331">
        <v>6</v>
      </c>
      <c r="Q8" s="332" t="s">
        <v>54</v>
      </c>
      <c r="R8" s="494"/>
      <c r="S8" s="99"/>
      <c r="T8" s="167"/>
      <c r="U8" s="163"/>
    </row>
    <row r="9" spans="1:21" ht="16.5" thickBot="1">
      <c r="A9" s="441"/>
      <c r="B9" s="520"/>
      <c r="C9" s="375" t="s">
        <v>217</v>
      </c>
      <c r="D9" s="167">
        <v>1</v>
      </c>
      <c r="E9" s="163" t="s">
        <v>51</v>
      </c>
      <c r="F9" s="522"/>
      <c r="G9" s="336"/>
      <c r="H9" s="331"/>
      <c r="I9" s="332"/>
      <c r="J9" s="463"/>
      <c r="K9" s="264" t="s">
        <v>44</v>
      </c>
      <c r="L9" s="173"/>
      <c r="M9" s="169"/>
      <c r="N9" s="522"/>
      <c r="O9" s="347" t="s">
        <v>226</v>
      </c>
      <c r="P9" s="331">
        <v>0.1</v>
      </c>
      <c r="Q9" s="332" t="s">
        <v>54</v>
      </c>
      <c r="R9" s="494"/>
      <c r="S9" s="99"/>
      <c r="T9" s="167"/>
      <c r="U9" s="163"/>
    </row>
    <row r="10" spans="1:21" ht="16.5" thickBot="1">
      <c r="A10" s="441"/>
      <c r="B10" s="520"/>
      <c r="C10" s="374" t="s">
        <v>218</v>
      </c>
      <c r="D10" s="167">
        <v>1</v>
      </c>
      <c r="E10" s="163" t="s">
        <v>54</v>
      </c>
      <c r="F10" s="522"/>
      <c r="G10" s="337"/>
      <c r="H10" s="338"/>
      <c r="I10" s="339"/>
      <c r="J10" s="463"/>
      <c r="K10" s="193"/>
      <c r="L10" s="173"/>
      <c r="M10" s="169"/>
      <c r="N10" s="522"/>
      <c r="O10" s="337"/>
      <c r="P10" s="338"/>
      <c r="Q10" s="339"/>
      <c r="R10" s="494"/>
      <c r="S10" s="319"/>
      <c r="T10" s="266"/>
      <c r="U10" s="201"/>
    </row>
    <row r="11" spans="1:21" ht="16.5" thickBot="1">
      <c r="A11" s="441"/>
      <c r="B11" s="520"/>
      <c r="C11" s="374"/>
      <c r="D11" s="167"/>
      <c r="E11" s="163"/>
      <c r="F11" s="522"/>
      <c r="G11" s="335"/>
      <c r="H11" s="331"/>
      <c r="I11" s="332"/>
      <c r="J11" s="463"/>
      <c r="K11" s="193"/>
      <c r="L11" s="173"/>
      <c r="M11" s="169"/>
      <c r="N11" s="522"/>
      <c r="O11" s="330"/>
      <c r="P11" s="331"/>
      <c r="Q11" s="332"/>
      <c r="R11" s="494"/>
      <c r="S11" s="168"/>
      <c r="T11" s="167"/>
      <c r="U11" s="163"/>
    </row>
    <row r="12" spans="1:21" ht="16.5" thickBot="1">
      <c r="A12" s="441"/>
      <c r="B12" s="520"/>
      <c r="C12" s="376" t="s">
        <v>169</v>
      </c>
      <c r="D12" s="173">
        <v>5</v>
      </c>
      <c r="E12" s="169" t="s">
        <v>47</v>
      </c>
      <c r="F12" s="522"/>
      <c r="G12" s="340"/>
      <c r="H12" s="341"/>
      <c r="I12" s="342"/>
      <c r="J12" s="463"/>
      <c r="K12" s="177"/>
      <c r="L12" s="173"/>
      <c r="M12" s="169"/>
      <c r="N12" s="522"/>
      <c r="O12" s="399" t="s">
        <v>120</v>
      </c>
      <c r="P12" s="173">
        <v>5</v>
      </c>
      <c r="Q12" s="169" t="s">
        <v>47</v>
      </c>
      <c r="R12" s="494"/>
      <c r="S12" s="177"/>
      <c r="T12" s="173"/>
      <c r="U12" s="169"/>
    </row>
    <row r="13" spans="1:21" ht="16.5" thickBot="1">
      <c r="A13" s="441"/>
      <c r="B13" s="520"/>
      <c r="C13" s="377"/>
      <c r="D13" s="184"/>
      <c r="E13" s="187"/>
      <c r="F13" s="522"/>
      <c r="G13" s="343"/>
      <c r="H13" s="344"/>
      <c r="I13" s="345"/>
      <c r="J13" s="463"/>
      <c r="K13" s="195"/>
      <c r="L13" s="171"/>
      <c r="M13" s="179"/>
      <c r="N13" s="522"/>
      <c r="O13" s="343"/>
      <c r="P13" s="344"/>
      <c r="Q13" s="345"/>
      <c r="R13" s="494"/>
      <c r="S13" s="153"/>
      <c r="T13" s="154"/>
      <c r="U13" s="175"/>
    </row>
    <row r="14" spans="1:21" ht="17.25" customHeight="1" thickBot="1">
      <c r="A14" s="464" t="s">
        <v>14</v>
      </c>
      <c r="B14" s="447" t="s">
        <v>219</v>
      </c>
      <c r="C14" s="148" t="s">
        <v>220</v>
      </c>
      <c r="D14" s="165">
        <v>5</v>
      </c>
      <c r="E14" s="186" t="s">
        <v>54</v>
      </c>
      <c r="F14" s="517" t="s">
        <v>266</v>
      </c>
      <c r="G14" s="395" t="s">
        <v>265</v>
      </c>
      <c r="H14" s="389">
        <v>15</v>
      </c>
      <c r="I14" s="390" t="s">
        <v>54</v>
      </c>
      <c r="J14" s="469"/>
      <c r="K14" s="52"/>
      <c r="L14" s="68"/>
      <c r="M14" s="75"/>
      <c r="N14" s="477" t="s">
        <v>235</v>
      </c>
      <c r="O14" s="180" t="s">
        <v>63</v>
      </c>
      <c r="P14" s="181">
        <v>35</v>
      </c>
      <c r="Q14" s="166" t="s">
        <v>54</v>
      </c>
      <c r="R14" s="447"/>
      <c r="S14" s="196"/>
      <c r="T14" s="165"/>
      <c r="U14" s="186"/>
    </row>
    <row r="15" spans="1:21" ht="16.5" thickBot="1">
      <c r="A15" s="465"/>
      <c r="B15" s="448"/>
      <c r="C15" s="193" t="s">
        <v>57</v>
      </c>
      <c r="D15" s="173">
        <v>6</v>
      </c>
      <c r="E15" s="169" t="s">
        <v>54</v>
      </c>
      <c r="F15" s="450"/>
      <c r="G15" s="383" t="s">
        <v>228</v>
      </c>
      <c r="H15" s="379">
        <v>35</v>
      </c>
      <c r="I15" s="384" t="s">
        <v>54</v>
      </c>
      <c r="J15" s="444"/>
      <c r="K15" s="116"/>
      <c r="L15" s="53"/>
      <c r="M15" s="49"/>
      <c r="N15" s="470"/>
      <c r="O15" s="168" t="s">
        <v>236</v>
      </c>
      <c r="P15" s="167">
        <v>9</v>
      </c>
      <c r="Q15" s="163" t="s">
        <v>54</v>
      </c>
      <c r="R15" s="448"/>
      <c r="S15" s="177"/>
      <c r="T15" s="173"/>
      <c r="U15" s="169"/>
    </row>
    <row r="16" spans="1:21" ht="16.5" thickBot="1">
      <c r="A16" s="465"/>
      <c r="B16" s="448"/>
      <c r="C16" s="150" t="s">
        <v>221</v>
      </c>
      <c r="D16" s="173">
        <v>10</v>
      </c>
      <c r="E16" s="169" t="s">
        <v>54</v>
      </c>
      <c r="F16" s="450"/>
      <c r="G16" s="391" t="s">
        <v>186</v>
      </c>
      <c r="H16" s="379">
        <v>3</v>
      </c>
      <c r="I16" s="384" t="s">
        <v>54</v>
      </c>
      <c r="J16" s="444"/>
      <c r="K16" s="62"/>
      <c r="L16" s="53"/>
      <c r="M16" s="49"/>
      <c r="N16" s="470"/>
      <c r="O16" s="168" t="s">
        <v>80</v>
      </c>
      <c r="P16" s="167">
        <v>9</v>
      </c>
      <c r="Q16" s="163" t="s">
        <v>54</v>
      </c>
      <c r="R16" s="448"/>
      <c r="S16" s="177"/>
      <c r="T16" s="173"/>
      <c r="U16" s="169"/>
    </row>
    <row r="17" spans="1:21" ht="16.5" thickBot="1">
      <c r="A17" s="465"/>
      <c r="B17" s="448"/>
      <c r="C17" s="193" t="s">
        <v>156</v>
      </c>
      <c r="D17" s="173">
        <v>5</v>
      </c>
      <c r="E17" s="169" t="s">
        <v>54</v>
      </c>
      <c r="F17" s="450"/>
      <c r="G17" s="396" t="s">
        <v>269</v>
      </c>
      <c r="H17" s="403">
        <v>6</v>
      </c>
      <c r="I17" s="404" t="s">
        <v>54</v>
      </c>
      <c r="J17" s="444"/>
      <c r="K17" s="62"/>
      <c r="L17" s="53"/>
      <c r="M17" s="49"/>
      <c r="N17" s="470"/>
      <c r="O17" s="168" t="s">
        <v>237</v>
      </c>
      <c r="P17" s="167">
        <v>2</v>
      </c>
      <c r="Q17" s="163" t="s">
        <v>67</v>
      </c>
      <c r="R17" s="448"/>
      <c r="S17" s="177"/>
      <c r="T17" s="173"/>
      <c r="U17" s="169"/>
    </row>
    <row r="18" spans="1:21" ht="16.5" thickBot="1">
      <c r="A18" s="465"/>
      <c r="B18" s="448"/>
      <c r="C18" s="150" t="s">
        <v>59</v>
      </c>
      <c r="D18" s="173">
        <v>24</v>
      </c>
      <c r="E18" s="169" t="s">
        <v>54</v>
      </c>
      <c r="F18" s="450"/>
      <c r="G18" s="401" t="s">
        <v>156</v>
      </c>
      <c r="H18" s="381">
        <v>2</v>
      </c>
      <c r="I18" s="402" t="s">
        <v>54</v>
      </c>
      <c r="J18" s="444"/>
      <c r="K18" s="50"/>
      <c r="L18" s="53"/>
      <c r="M18" s="49"/>
      <c r="N18" s="470"/>
      <c r="O18" s="168" t="s">
        <v>136</v>
      </c>
      <c r="P18" s="167">
        <v>0.5</v>
      </c>
      <c r="Q18" s="163" t="s">
        <v>137</v>
      </c>
      <c r="R18" s="448"/>
      <c r="S18" s="177"/>
      <c r="T18" s="173"/>
      <c r="U18" s="169"/>
    </row>
    <row r="19" spans="1:21" ht="16.5" thickBot="1">
      <c r="A19" s="465"/>
      <c r="B19" s="448"/>
      <c r="C19" s="319" t="s">
        <v>64</v>
      </c>
      <c r="D19" s="266">
        <v>1</v>
      </c>
      <c r="E19" s="201" t="s">
        <v>65</v>
      </c>
      <c r="F19" s="450"/>
      <c r="G19" s="396" t="s">
        <v>242</v>
      </c>
      <c r="H19" s="379">
        <v>1</v>
      </c>
      <c r="I19" s="384" t="s">
        <v>54</v>
      </c>
      <c r="J19" s="444"/>
      <c r="K19" s="38"/>
      <c r="L19" s="39"/>
      <c r="M19" s="40"/>
      <c r="N19" s="470"/>
      <c r="O19" s="168"/>
      <c r="P19" s="167"/>
      <c r="Q19" s="163"/>
      <c r="R19" s="448"/>
      <c r="S19" s="193"/>
      <c r="T19" s="173"/>
      <c r="U19" s="169"/>
    </row>
    <row r="20" spans="1:21" ht="16.5" thickBot="1">
      <c r="A20" s="466"/>
      <c r="B20" s="448"/>
      <c r="C20" s="153"/>
      <c r="D20" s="154"/>
      <c r="E20" s="175"/>
      <c r="F20" s="450"/>
      <c r="G20" s="392"/>
      <c r="H20" s="393"/>
      <c r="I20" s="394"/>
      <c r="J20" s="444"/>
      <c r="K20" s="42"/>
      <c r="L20" s="43"/>
      <c r="M20" s="44"/>
      <c r="N20" s="470"/>
      <c r="O20" s="207"/>
      <c r="P20" s="184"/>
      <c r="Q20" s="252"/>
      <c r="R20" s="448"/>
      <c r="S20" s="170"/>
      <c r="T20" s="171"/>
      <c r="U20" s="172"/>
    </row>
    <row r="21" spans="1:21" ht="17.25" customHeight="1" thickBot="1">
      <c r="A21" s="451" t="s">
        <v>15</v>
      </c>
      <c r="B21" s="460" t="s">
        <v>62</v>
      </c>
      <c r="C21" s="200" t="s">
        <v>63</v>
      </c>
      <c r="D21" s="165">
        <v>45</v>
      </c>
      <c r="E21" s="273" t="s">
        <v>47</v>
      </c>
      <c r="F21" s="471" t="s">
        <v>230</v>
      </c>
      <c r="G21" s="200" t="s">
        <v>231</v>
      </c>
      <c r="H21" s="165">
        <v>45</v>
      </c>
      <c r="I21" s="186" t="s">
        <v>47</v>
      </c>
      <c r="J21" s="458"/>
      <c r="K21" s="164"/>
      <c r="L21" s="165"/>
      <c r="M21" s="260"/>
      <c r="N21" s="471" t="s">
        <v>84</v>
      </c>
      <c r="O21" s="200" t="s">
        <v>85</v>
      </c>
      <c r="P21" s="165">
        <v>45</v>
      </c>
      <c r="Q21" s="186" t="s">
        <v>47</v>
      </c>
      <c r="R21" s="460"/>
      <c r="S21" s="200"/>
      <c r="T21" s="165"/>
      <c r="U21" s="186"/>
    </row>
    <row r="22" spans="1:21" ht="16.5" thickBot="1">
      <c r="A22" s="441"/>
      <c r="B22" s="461"/>
      <c r="C22" s="193" t="s">
        <v>64</v>
      </c>
      <c r="D22" s="173">
        <v>2</v>
      </c>
      <c r="E22" s="169" t="s">
        <v>65</v>
      </c>
      <c r="F22" s="472"/>
      <c r="G22" s="193" t="s">
        <v>64</v>
      </c>
      <c r="H22" s="173">
        <v>2</v>
      </c>
      <c r="I22" s="169" t="s">
        <v>137</v>
      </c>
      <c r="J22" s="458"/>
      <c r="K22" s="60"/>
      <c r="L22" s="56"/>
      <c r="M22" s="57"/>
      <c r="N22" s="472"/>
      <c r="O22" s="193" t="s">
        <v>64</v>
      </c>
      <c r="P22" s="173">
        <v>2</v>
      </c>
      <c r="Q22" s="169" t="s">
        <v>137</v>
      </c>
      <c r="R22" s="461"/>
      <c r="S22" s="193"/>
      <c r="T22" s="173"/>
      <c r="U22" s="169"/>
    </row>
    <row r="23" spans="1:21" ht="16.5" thickBot="1">
      <c r="A23" s="441"/>
      <c r="B23" s="461"/>
      <c r="C23" s="193"/>
      <c r="D23" s="173"/>
      <c r="E23" s="169"/>
      <c r="F23" s="472"/>
      <c r="G23" s="193"/>
      <c r="H23" s="173"/>
      <c r="I23" s="201"/>
      <c r="J23" s="459"/>
      <c r="K23" s="132"/>
      <c r="L23" s="56"/>
      <c r="M23" s="261"/>
      <c r="N23" s="472"/>
      <c r="O23" s="193"/>
      <c r="P23" s="173"/>
      <c r="Q23" s="201"/>
      <c r="R23" s="461"/>
      <c r="S23" s="193"/>
      <c r="T23" s="173"/>
      <c r="U23" s="169"/>
    </row>
    <row r="24" spans="1:21" ht="16.5" thickBot="1">
      <c r="A24" s="441"/>
      <c r="B24" s="461"/>
      <c r="C24" s="193"/>
      <c r="D24" s="173"/>
      <c r="E24" s="169"/>
      <c r="F24" s="472"/>
      <c r="G24" s="193"/>
      <c r="H24" s="56"/>
      <c r="I24" s="57"/>
      <c r="J24" s="459"/>
      <c r="K24" s="60"/>
      <c r="L24" s="56"/>
      <c r="M24" s="57"/>
      <c r="N24" s="472"/>
      <c r="O24" s="193"/>
      <c r="P24" s="173"/>
      <c r="Q24" s="169"/>
      <c r="R24" s="461"/>
      <c r="S24" s="177"/>
      <c r="T24" s="173"/>
      <c r="U24" s="169"/>
    </row>
    <row r="25" spans="1:21" ht="16.5" thickBot="1">
      <c r="A25" s="441"/>
      <c r="B25" s="461"/>
      <c r="C25" s="193"/>
      <c r="D25" s="173"/>
      <c r="E25" s="169"/>
      <c r="F25" s="472"/>
      <c r="G25" s="193"/>
      <c r="H25" s="56"/>
      <c r="I25" s="213"/>
      <c r="J25" s="459"/>
      <c r="K25" s="193"/>
      <c r="L25" s="56"/>
      <c r="M25" s="57"/>
      <c r="N25" s="472"/>
      <c r="O25" s="193"/>
      <c r="P25" s="173"/>
      <c r="Q25" s="202"/>
      <c r="R25" s="461"/>
      <c r="S25" s="193"/>
      <c r="T25" s="173"/>
      <c r="U25" s="169"/>
    </row>
    <row r="26" spans="1:21" ht="16.5" thickBot="1">
      <c r="A26" s="441"/>
      <c r="B26" s="461"/>
      <c r="C26" s="193"/>
      <c r="D26" s="173"/>
      <c r="E26" s="274"/>
      <c r="F26" s="472"/>
      <c r="G26" s="193"/>
      <c r="H26" s="56"/>
      <c r="I26" s="213"/>
      <c r="J26" s="459"/>
      <c r="K26" s="193"/>
      <c r="L26" s="56"/>
      <c r="M26" s="213"/>
      <c r="N26" s="472"/>
      <c r="O26" s="193"/>
      <c r="P26" s="173"/>
      <c r="Q26" s="169"/>
      <c r="R26" s="461"/>
      <c r="S26" s="193"/>
      <c r="T26" s="173"/>
      <c r="U26" s="263"/>
    </row>
    <row r="27" spans="1:21" ht="16.5" thickBot="1">
      <c r="A27" s="442"/>
      <c r="B27" s="462"/>
      <c r="C27" s="195"/>
      <c r="D27" s="171"/>
      <c r="E27" s="172"/>
      <c r="F27" s="473"/>
      <c r="G27" s="195"/>
      <c r="H27" s="58"/>
      <c r="I27" s="32"/>
      <c r="J27" s="459"/>
      <c r="K27" s="195"/>
      <c r="L27" s="58"/>
      <c r="M27" s="59"/>
      <c r="N27" s="473"/>
      <c r="O27" s="195"/>
      <c r="P27" s="171"/>
      <c r="Q27" s="172"/>
      <c r="R27" s="462"/>
      <c r="S27" s="258"/>
      <c r="T27" s="258"/>
      <c r="U27" s="259"/>
    </row>
    <row r="28" spans="1:21" ht="17.25" customHeight="1" thickBot="1">
      <c r="A28" s="440" t="s">
        <v>16</v>
      </c>
      <c r="B28" s="462" t="s">
        <v>222</v>
      </c>
      <c r="C28" s="180" t="s">
        <v>223</v>
      </c>
      <c r="D28" s="414">
        <v>25</v>
      </c>
      <c r="E28" s="182" t="s">
        <v>47</v>
      </c>
      <c r="F28" s="523" t="s">
        <v>232</v>
      </c>
      <c r="G28" s="320" t="s">
        <v>233</v>
      </c>
      <c r="H28" s="321" t="s">
        <v>126</v>
      </c>
      <c r="I28" s="322" t="s">
        <v>54</v>
      </c>
      <c r="J28" s="453"/>
      <c r="K28" s="268"/>
      <c r="L28" s="269"/>
      <c r="M28" s="270"/>
      <c r="N28" s="462" t="s">
        <v>238</v>
      </c>
      <c r="O28" s="180" t="s">
        <v>239</v>
      </c>
      <c r="P28" s="181">
        <v>10</v>
      </c>
      <c r="Q28" s="182" t="s">
        <v>54</v>
      </c>
      <c r="R28" s="457"/>
      <c r="S28" s="262"/>
      <c r="T28" s="54"/>
      <c r="U28" s="57"/>
    </row>
    <row r="29" spans="1:21" ht="16.5" thickBot="1">
      <c r="A29" s="441"/>
      <c r="B29" s="470"/>
      <c r="C29" s="168" t="s">
        <v>88</v>
      </c>
      <c r="D29" s="167">
        <v>6</v>
      </c>
      <c r="E29" s="163" t="s">
        <v>47</v>
      </c>
      <c r="F29" s="524"/>
      <c r="G29" s="323" t="s">
        <v>140</v>
      </c>
      <c r="H29" s="321" t="s">
        <v>165</v>
      </c>
      <c r="I29" s="322" t="s">
        <v>54</v>
      </c>
      <c r="J29" s="453"/>
      <c r="K29" s="50"/>
      <c r="L29" s="53"/>
      <c r="M29" s="40"/>
      <c r="N29" s="470"/>
      <c r="O29" s="297" t="s">
        <v>240</v>
      </c>
      <c r="P29" s="167">
        <v>9</v>
      </c>
      <c r="Q29" s="163" t="s">
        <v>54</v>
      </c>
      <c r="R29" s="446"/>
      <c r="S29" s="51"/>
      <c r="T29" s="56"/>
      <c r="U29" s="57"/>
    </row>
    <row r="30" spans="1:21" ht="16.5" thickBot="1">
      <c r="A30" s="441"/>
      <c r="B30" s="470"/>
      <c r="C30" s="168" t="s">
        <v>89</v>
      </c>
      <c r="D30" s="167">
        <v>0.5</v>
      </c>
      <c r="E30" s="163" t="s">
        <v>54</v>
      </c>
      <c r="F30" s="524"/>
      <c r="G30" s="323" t="s">
        <v>139</v>
      </c>
      <c r="H30" s="321" t="s">
        <v>128</v>
      </c>
      <c r="I30" s="322" t="s">
        <v>54</v>
      </c>
      <c r="J30" s="453"/>
      <c r="K30" s="50"/>
      <c r="L30" s="53"/>
      <c r="M30" s="40"/>
      <c r="N30" s="470"/>
      <c r="O30" s="388" t="s">
        <v>292</v>
      </c>
      <c r="P30" s="167">
        <v>15</v>
      </c>
      <c r="Q30" s="163" t="s">
        <v>54</v>
      </c>
      <c r="R30" s="446"/>
      <c r="S30" s="51"/>
      <c r="T30" s="56"/>
      <c r="U30" s="57"/>
    </row>
    <row r="31" spans="1:21" ht="16.5" thickBot="1">
      <c r="A31" s="441"/>
      <c r="B31" s="470"/>
      <c r="C31" s="168"/>
      <c r="D31" s="167"/>
      <c r="E31" s="163"/>
      <c r="F31" s="524"/>
      <c r="G31" s="323" t="s">
        <v>234</v>
      </c>
      <c r="H31" s="321" t="s">
        <v>148</v>
      </c>
      <c r="I31" s="322" t="s">
        <v>54</v>
      </c>
      <c r="J31" s="453"/>
      <c r="K31" s="50"/>
      <c r="L31" s="53"/>
      <c r="M31" s="40"/>
      <c r="N31" s="470"/>
      <c r="O31" s="168" t="s">
        <v>241</v>
      </c>
      <c r="P31" s="167">
        <v>5</v>
      </c>
      <c r="Q31" s="163" t="s">
        <v>67</v>
      </c>
      <c r="R31" s="446"/>
      <c r="S31" s="51"/>
      <c r="T31" s="56"/>
      <c r="U31" s="57"/>
    </row>
    <row r="32" spans="1:21" ht="16.5" thickBot="1">
      <c r="A32" s="441"/>
      <c r="B32" s="470"/>
      <c r="C32" s="193"/>
      <c r="D32" s="173"/>
      <c r="E32" s="169"/>
      <c r="F32" s="524"/>
      <c r="G32" s="323"/>
      <c r="H32" s="324"/>
      <c r="I32" s="322"/>
      <c r="J32" s="453"/>
      <c r="K32" s="50"/>
      <c r="L32" s="53"/>
      <c r="M32" s="40"/>
      <c r="N32" s="470"/>
      <c r="O32" s="168" t="s">
        <v>242</v>
      </c>
      <c r="P32" s="167">
        <v>2</v>
      </c>
      <c r="Q32" s="163" t="s">
        <v>54</v>
      </c>
      <c r="R32" s="446"/>
      <c r="S32" s="51"/>
      <c r="T32" s="56"/>
      <c r="U32" s="57"/>
    </row>
    <row r="33" spans="1:21" ht="16.5" thickBot="1">
      <c r="A33" s="441"/>
      <c r="B33" s="470"/>
      <c r="C33" s="193"/>
      <c r="D33" s="173"/>
      <c r="E33" s="169"/>
      <c r="F33" s="524"/>
      <c r="G33" s="323"/>
      <c r="H33" s="324"/>
      <c r="I33" s="322"/>
      <c r="J33" s="453"/>
      <c r="K33" s="38"/>
      <c r="L33" s="39"/>
      <c r="M33" s="40"/>
      <c r="N33" s="470"/>
      <c r="O33" s="60"/>
      <c r="P33" s="56"/>
      <c r="Q33" s="57"/>
      <c r="R33" s="446"/>
      <c r="S33" s="51"/>
      <c r="T33" s="56"/>
      <c r="U33" s="57"/>
    </row>
    <row r="34" spans="1:21" ht="16.5" thickBot="1">
      <c r="A34" s="442"/>
      <c r="B34" s="470"/>
      <c r="C34" s="170"/>
      <c r="D34" s="171"/>
      <c r="E34" s="169"/>
      <c r="F34" s="525"/>
      <c r="G34" s="325"/>
      <c r="H34" s="326"/>
      <c r="I34" s="327"/>
      <c r="J34" s="443"/>
      <c r="K34" s="42"/>
      <c r="L34" s="43"/>
      <c r="M34" s="40"/>
      <c r="N34" s="470"/>
      <c r="O34" s="212"/>
      <c r="P34" s="58"/>
      <c r="Q34" s="57"/>
      <c r="R34" s="446"/>
      <c r="S34" s="212"/>
      <c r="T34" s="58"/>
      <c r="U34" s="57"/>
    </row>
    <row r="35" spans="1:21" ht="16.5" thickBot="1">
      <c r="A35" s="433" t="s">
        <v>17</v>
      </c>
      <c r="B35" s="434"/>
      <c r="C35" s="20"/>
      <c r="D35" s="20"/>
      <c r="E35" s="6"/>
      <c r="F35" s="74" t="s">
        <v>18</v>
      </c>
      <c r="G35" s="20" t="s">
        <v>18</v>
      </c>
      <c r="H35" s="61">
        <v>703</v>
      </c>
      <c r="I35" s="8" t="s">
        <v>19</v>
      </c>
      <c r="J35" s="34" t="s">
        <v>18</v>
      </c>
      <c r="K35" s="20"/>
      <c r="L35" s="6"/>
      <c r="M35" s="5"/>
      <c r="N35" s="74" t="s">
        <v>18</v>
      </c>
      <c r="O35" s="20" t="s">
        <v>18</v>
      </c>
      <c r="P35" s="61">
        <v>703</v>
      </c>
      <c r="Q35" s="8" t="s">
        <v>19</v>
      </c>
      <c r="R35" s="29" t="s">
        <v>18</v>
      </c>
      <c r="S35" s="20"/>
      <c r="T35" s="20"/>
      <c r="U35" s="8"/>
    </row>
    <row r="36" spans="1:21" ht="16.5" thickBot="1">
      <c r="A36" s="433"/>
      <c r="B36" s="434"/>
      <c r="C36" s="20"/>
      <c r="D36" s="30"/>
      <c r="E36" s="6"/>
      <c r="F36" s="74" t="s">
        <v>13</v>
      </c>
      <c r="G36" s="20" t="s">
        <v>13</v>
      </c>
      <c r="H36" s="61">
        <v>10</v>
      </c>
      <c r="I36" s="8" t="s">
        <v>19</v>
      </c>
      <c r="J36" s="34" t="s">
        <v>13</v>
      </c>
      <c r="K36" s="30"/>
      <c r="L36" s="6"/>
      <c r="M36" s="5"/>
      <c r="N36" s="74" t="s">
        <v>13</v>
      </c>
      <c r="O36" s="20" t="s">
        <v>13</v>
      </c>
      <c r="P36" s="61">
        <v>10</v>
      </c>
      <c r="Q36" s="8" t="s">
        <v>19</v>
      </c>
      <c r="R36" s="29"/>
      <c r="S36" s="20"/>
      <c r="T36" s="30"/>
      <c r="U36" s="8"/>
    </row>
    <row r="37" spans="1:21" ht="17.25" customHeight="1">
      <c r="A37" s="92"/>
      <c r="B37" s="93"/>
      <c r="C37" s="73" t="s">
        <v>20</v>
      </c>
      <c r="D37" s="76" t="s">
        <v>21</v>
      </c>
      <c r="E37" s="73" t="s">
        <v>22</v>
      </c>
      <c r="F37" s="72"/>
      <c r="G37" s="73" t="s">
        <v>20</v>
      </c>
      <c r="H37" s="76" t="s">
        <v>21</v>
      </c>
      <c r="I37" s="73" t="s">
        <v>22</v>
      </c>
      <c r="J37" s="72"/>
      <c r="K37" s="73" t="s">
        <v>20</v>
      </c>
      <c r="L37" s="76" t="s">
        <v>21</v>
      </c>
      <c r="M37" s="73" t="s">
        <v>22</v>
      </c>
      <c r="N37" s="72"/>
      <c r="O37" s="73" t="s">
        <v>20</v>
      </c>
      <c r="P37" s="76" t="s">
        <v>21</v>
      </c>
      <c r="Q37" s="73" t="s">
        <v>22</v>
      </c>
      <c r="R37" s="72"/>
      <c r="S37" s="73" t="s">
        <v>20</v>
      </c>
      <c r="T37" s="76" t="s">
        <v>21</v>
      </c>
      <c r="U37" s="77" t="s">
        <v>22</v>
      </c>
    </row>
    <row r="38" spans="1:21" ht="15.75">
      <c r="A38" s="94"/>
      <c r="B38" s="95"/>
      <c r="C38" s="80" t="s">
        <v>126</v>
      </c>
      <c r="D38" s="81">
        <v>2.4</v>
      </c>
      <c r="E38" s="78">
        <v>1.4</v>
      </c>
      <c r="F38" s="79"/>
      <c r="G38" s="80" t="s">
        <v>154</v>
      </c>
      <c r="H38" s="81">
        <v>2.3</v>
      </c>
      <c r="I38" s="78">
        <v>1.5</v>
      </c>
      <c r="J38" s="79"/>
      <c r="K38" s="80"/>
      <c r="L38" s="81"/>
      <c r="M38" s="78"/>
      <c r="N38" s="79"/>
      <c r="O38" s="80" t="s">
        <v>277</v>
      </c>
      <c r="P38" s="81">
        <v>2.8</v>
      </c>
      <c r="Q38" s="78">
        <v>1.7</v>
      </c>
      <c r="R38" s="79"/>
      <c r="S38" s="80"/>
      <c r="T38" s="81"/>
      <c r="U38" s="82"/>
    </row>
    <row r="39" spans="1:21" ht="15.75">
      <c r="A39" s="94"/>
      <c r="B39" s="95"/>
      <c r="C39" s="78" t="s">
        <v>23</v>
      </c>
      <c r="D39" s="81" t="s">
        <v>24</v>
      </c>
      <c r="E39" s="78" t="s">
        <v>25</v>
      </c>
      <c r="F39" s="79"/>
      <c r="G39" s="78" t="s">
        <v>23</v>
      </c>
      <c r="H39" s="81" t="s">
        <v>24</v>
      </c>
      <c r="I39" s="78" t="s">
        <v>25</v>
      </c>
      <c r="J39" s="79"/>
      <c r="K39" s="78" t="s">
        <v>23</v>
      </c>
      <c r="L39" s="81" t="s">
        <v>24</v>
      </c>
      <c r="M39" s="78" t="s">
        <v>25</v>
      </c>
      <c r="N39" s="79"/>
      <c r="O39" s="78" t="s">
        <v>23</v>
      </c>
      <c r="P39" s="81" t="s">
        <v>24</v>
      </c>
      <c r="Q39" s="78" t="s">
        <v>25</v>
      </c>
      <c r="R39" s="79"/>
      <c r="S39" s="78" t="s">
        <v>23</v>
      </c>
      <c r="T39" s="81" t="s">
        <v>24</v>
      </c>
      <c r="U39" s="82" t="s">
        <v>25</v>
      </c>
    </row>
    <row r="40" spans="1:21" ht="15.75">
      <c r="A40" s="94"/>
      <c r="B40" s="95"/>
      <c r="C40" s="80"/>
      <c r="D40" s="81">
        <v>2.8</v>
      </c>
      <c r="E40" s="83">
        <f>C38*70+D38*75+E38*25+C40*60+D40*45</f>
        <v>691</v>
      </c>
      <c r="F40" s="79"/>
      <c r="G40" s="80" t="s">
        <v>91</v>
      </c>
      <c r="H40" s="81">
        <v>2.7</v>
      </c>
      <c r="I40" s="83">
        <f>G38*70+H38*75+I38*25+G40*60+H40*45</f>
        <v>671.5</v>
      </c>
      <c r="J40" s="79"/>
      <c r="K40" s="80"/>
      <c r="L40" s="81"/>
      <c r="M40" s="83">
        <f>K38*70+L38*75+M38*25+K40*60+L40*45</f>
        <v>0</v>
      </c>
      <c r="N40" s="79"/>
      <c r="O40" s="80" t="s">
        <v>91</v>
      </c>
      <c r="P40" s="81">
        <v>3</v>
      </c>
      <c r="Q40" s="83">
        <f>O38*70+P38*75+Q38*25+O40*60+P40*45</f>
        <v>769.5</v>
      </c>
      <c r="R40" s="79"/>
      <c r="S40" s="80"/>
      <c r="T40" s="81"/>
      <c r="U40" s="84">
        <f>S38*70+T38*75+U38*25+S40*60+T40*45</f>
        <v>0</v>
      </c>
    </row>
    <row r="41" spans="1:21" ht="16.5" thickBot="1">
      <c r="A41" s="94"/>
      <c r="B41" s="95"/>
      <c r="C41" s="85" t="s">
        <v>26</v>
      </c>
      <c r="D41" s="86" t="s">
        <v>27</v>
      </c>
      <c r="E41" s="85" t="s">
        <v>28</v>
      </c>
      <c r="F41" s="79"/>
      <c r="G41" s="85" t="s">
        <v>26</v>
      </c>
      <c r="H41" s="86" t="s">
        <v>27</v>
      </c>
      <c r="I41" s="85" t="s">
        <v>28</v>
      </c>
      <c r="J41" s="79"/>
      <c r="K41" s="85" t="s">
        <v>26</v>
      </c>
      <c r="L41" s="86" t="s">
        <v>27</v>
      </c>
      <c r="M41" s="85" t="s">
        <v>28</v>
      </c>
      <c r="N41" s="79"/>
      <c r="O41" s="85" t="s">
        <v>26</v>
      </c>
      <c r="P41" s="86" t="s">
        <v>27</v>
      </c>
      <c r="Q41" s="85" t="s">
        <v>28</v>
      </c>
      <c r="R41" s="79"/>
      <c r="S41" s="85" t="s">
        <v>26</v>
      </c>
      <c r="T41" s="86" t="s">
        <v>27</v>
      </c>
      <c r="U41" s="87" t="s">
        <v>28</v>
      </c>
    </row>
    <row r="42" spans="1:21" ht="16.5" thickBot="1">
      <c r="A42" s="96"/>
      <c r="B42" s="97"/>
      <c r="C42" s="88">
        <f>(C38*2+D38*7+E38*1)*4/E40</f>
        <v>0.16324167872648335</v>
      </c>
      <c r="D42" s="89">
        <f>(D38*5+D40*5)*9/E40</f>
        <v>0.3386396526772793</v>
      </c>
      <c r="E42" s="88">
        <f>(C38*15+E38*5+C40*15)*4/E40</f>
        <v>0.47467438494934877</v>
      </c>
      <c r="F42" s="90"/>
      <c r="G42" s="88">
        <f>(G38*2+H38*7+I38*1)*4/I40</f>
        <v>0.15249441548771406</v>
      </c>
      <c r="H42" s="89">
        <f>(H38*5+H40*5)*9/I40</f>
        <v>0.33507073715562175</v>
      </c>
      <c r="I42" s="88">
        <f>(G38*15+I38*5+G40*15)*4/I40</f>
        <v>0.4914370811615786</v>
      </c>
      <c r="J42" s="90"/>
      <c r="K42" s="88" t="e">
        <f>(K38*2+L38*7+M38*1)*4/M40</f>
        <v>#DIV/0!</v>
      </c>
      <c r="L42" s="89" t="e">
        <f>(L38*5+L40*5)*9/M40</f>
        <v>#DIV/0!</v>
      </c>
      <c r="M42" s="88" t="e">
        <f>(K38*15+M38*5+K40*15)*4/M40</f>
        <v>#DIV/0!</v>
      </c>
      <c r="N42" s="90"/>
      <c r="O42" s="88">
        <f>(O38*2+P38*7+Q38*1)*4/Q40</f>
        <v>0.1585445094217024</v>
      </c>
      <c r="P42" s="89">
        <f>(P38*5+P40*5)*9/Q40</f>
        <v>0.3391812865497076</v>
      </c>
      <c r="Q42" s="88">
        <f>(O38*15+Q38*5+O40*15)*4/Q40</f>
        <v>0.4808317089018843</v>
      </c>
      <c r="R42" s="90"/>
      <c r="S42" s="88" t="e">
        <f>(S38*2+T38*7+U38*1)*4/U40</f>
        <v>#DIV/0!</v>
      </c>
      <c r="T42" s="89" t="e">
        <f>(T38*5+T40*5)*9/U40</f>
        <v>#DIV/0!</v>
      </c>
      <c r="U42" s="91" t="e">
        <f>(S38*15+U38*5+S40*15)*4/U40</f>
        <v>#DIV/0!</v>
      </c>
    </row>
    <row r="43" spans="1:21" ht="20.25" thickBot="1">
      <c r="A43" s="435" t="s">
        <v>30</v>
      </c>
      <c r="B43" s="436"/>
      <c r="C43" s="436"/>
      <c r="D43" s="436"/>
      <c r="E43" s="436"/>
      <c r="F43" s="437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437"/>
      <c r="T43" s="437"/>
      <c r="U43" s="438"/>
    </row>
    <row r="44" spans="1:21" ht="17.25" customHeight="1">
      <c r="A44" s="439" t="s">
        <v>31</v>
      </c>
      <c r="B44" s="439"/>
      <c r="C44" s="439"/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</row>
    <row r="51" ht="17.25" customHeight="1"/>
  </sheetData>
  <sheetProtection/>
  <mergeCells count="50">
    <mergeCell ref="A35:B35"/>
    <mergeCell ref="A36:B36"/>
    <mergeCell ref="A43:U43"/>
    <mergeCell ref="A44:U44"/>
    <mergeCell ref="A28:A34"/>
    <mergeCell ref="B28:B34"/>
    <mergeCell ref="F28:F34"/>
    <mergeCell ref="J28:J34"/>
    <mergeCell ref="N28:N34"/>
    <mergeCell ref="R28:R34"/>
    <mergeCell ref="A21:A27"/>
    <mergeCell ref="B21:B27"/>
    <mergeCell ref="F21:F27"/>
    <mergeCell ref="J21:J27"/>
    <mergeCell ref="N21:N27"/>
    <mergeCell ref="R21:R27"/>
    <mergeCell ref="R6:R13"/>
    <mergeCell ref="A14:A20"/>
    <mergeCell ref="B14:B20"/>
    <mergeCell ref="F14:F20"/>
    <mergeCell ref="J14:J20"/>
    <mergeCell ref="N14:N20"/>
    <mergeCell ref="R14:R20"/>
    <mergeCell ref="C4:E4"/>
    <mergeCell ref="G4:I4"/>
    <mergeCell ref="K4:M4"/>
    <mergeCell ref="O4:Q4"/>
    <mergeCell ref="S4:U4"/>
    <mergeCell ref="A6:A13"/>
    <mergeCell ref="B6:B13"/>
    <mergeCell ref="F6:F13"/>
    <mergeCell ref="J6:J13"/>
    <mergeCell ref="N6:N13"/>
    <mergeCell ref="R2:S2"/>
    <mergeCell ref="T2:U2"/>
    <mergeCell ref="C3:E3"/>
    <mergeCell ref="G3:I3"/>
    <mergeCell ref="K3:M3"/>
    <mergeCell ref="O3:Q3"/>
    <mergeCell ref="S3:U3"/>
    <mergeCell ref="A1:U1"/>
    <mergeCell ref="A2:A5"/>
    <mergeCell ref="B2:C2"/>
    <mergeCell ref="D2:E2"/>
    <mergeCell ref="F2:G2"/>
    <mergeCell ref="H2:I2"/>
    <mergeCell ref="J2:K2"/>
    <mergeCell ref="L2:M2"/>
    <mergeCell ref="N2:O2"/>
    <mergeCell ref="P2:Q2"/>
  </mergeCells>
  <printOptions horizontalCentered="1" verticalCentered="1"/>
  <pageMargins left="0.5506944444444445" right="0.15694444444444444" top="0.19652777777777777" bottom="0.19652777777777777" header="0.5111111111111111" footer="0.5111111111111111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38"/>
  <sheetViews>
    <sheetView tabSelected="1" view="pageBreakPreview" zoomScale="75" zoomScaleNormal="75" zoomScaleSheetLayoutView="75" zoomScalePageLayoutView="0" workbookViewId="0" topLeftCell="A1">
      <selection activeCell="K20" sqref="K20"/>
    </sheetView>
  </sheetViews>
  <sheetFormatPr defaultColWidth="9.00390625" defaultRowHeight="16.5"/>
  <cols>
    <col min="1" max="2" width="3.875" style="3" customWidth="1"/>
    <col min="3" max="3" width="13.75390625" style="3" customWidth="1"/>
    <col min="4" max="5" width="6.625" style="3" customWidth="1"/>
    <col min="6" max="6" width="3.875" style="3" customWidth="1"/>
    <col min="7" max="7" width="16.625" style="3" customWidth="1"/>
    <col min="8" max="9" width="6.625" style="3" customWidth="1"/>
    <col min="10" max="10" width="3.875" style="3" customWidth="1"/>
    <col min="11" max="11" width="16.625" style="3" customWidth="1"/>
    <col min="12" max="13" width="6.625" style="3" customWidth="1"/>
    <col min="14" max="14" width="3.875" style="3" customWidth="1"/>
    <col min="15" max="15" width="16.625" style="3" customWidth="1"/>
    <col min="16" max="17" width="6.625" style="3" customWidth="1"/>
    <col min="18" max="18" width="3.875" style="3" customWidth="1"/>
    <col min="19" max="19" width="16.625" style="3" customWidth="1"/>
    <col min="20" max="21" width="6.625" style="3" customWidth="1"/>
    <col min="22" max="22" width="4.00390625" style="3" customWidth="1"/>
    <col min="23" max="23" width="13.75390625" style="3" customWidth="1"/>
    <col min="24" max="25" width="6.625" style="3" customWidth="1"/>
    <col min="26" max="16384" width="9.00390625" style="3" customWidth="1"/>
  </cols>
  <sheetData>
    <row r="1" spans="1:21" s="1" customFormat="1" ht="24.75" thickBot="1">
      <c r="A1" s="483" t="s">
        <v>34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</row>
    <row r="2" spans="1:21" s="2" customFormat="1" ht="18" customHeight="1" thickBot="1">
      <c r="A2" s="498" t="s">
        <v>0</v>
      </c>
      <c r="B2" s="479">
        <v>45348</v>
      </c>
      <c r="C2" s="480"/>
      <c r="D2" s="481" t="s">
        <v>1</v>
      </c>
      <c r="E2" s="481"/>
      <c r="F2" s="479">
        <f>B2+1</f>
        <v>45349</v>
      </c>
      <c r="G2" s="480"/>
      <c r="H2" s="474" t="s">
        <v>2</v>
      </c>
      <c r="I2" s="434"/>
      <c r="J2" s="479">
        <f>B2+2</f>
        <v>45350</v>
      </c>
      <c r="K2" s="480"/>
      <c r="L2" s="481" t="s">
        <v>3</v>
      </c>
      <c r="M2" s="481"/>
      <c r="N2" s="479">
        <f>B2+3</f>
        <v>45351</v>
      </c>
      <c r="O2" s="480"/>
      <c r="P2" s="481" t="s">
        <v>4</v>
      </c>
      <c r="Q2" s="481"/>
      <c r="R2" s="479">
        <f>B2+4</f>
        <v>45352</v>
      </c>
      <c r="S2" s="480"/>
      <c r="T2" s="481" t="s">
        <v>5</v>
      </c>
      <c r="U2" s="482"/>
    </row>
    <row r="3" spans="1:21" s="2" customFormat="1" ht="18" customHeight="1" thickBot="1">
      <c r="A3" s="499"/>
      <c r="B3" s="4" t="s">
        <v>6</v>
      </c>
      <c r="C3" s="496" t="s">
        <v>36</v>
      </c>
      <c r="D3" s="497"/>
      <c r="E3" s="497"/>
      <c r="F3" s="233" t="s">
        <v>6</v>
      </c>
      <c r="G3" s="496" t="s">
        <v>36</v>
      </c>
      <c r="H3" s="497"/>
      <c r="I3" s="501"/>
      <c r="J3" s="4"/>
      <c r="K3" s="496"/>
      <c r="L3" s="497"/>
      <c r="M3" s="497"/>
      <c r="N3" s="4" t="s">
        <v>6</v>
      </c>
      <c r="O3" s="496" t="s">
        <v>36</v>
      </c>
      <c r="P3" s="497"/>
      <c r="Q3" s="497"/>
      <c r="R3" s="4"/>
      <c r="S3" s="496"/>
      <c r="T3" s="497"/>
      <c r="U3" s="497"/>
    </row>
    <row r="4" spans="1:21" ht="16.5" thickBot="1">
      <c r="A4" s="499"/>
      <c r="B4" s="5" t="s">
        <v>7</v>
      </c>
      <c r="C4" s="474" t="s">
        <v>37</v>
      </c>
      <c r="D4" s="475"/>
      <c r="E4" s="475"/>
      <c r="F4" s="5" t="s">
        <v>7</v>
      </c>
      <c r="G4" s="474" t="s">
        <v>38</v>
      </c>
      <c r="H4" s="475"/>
      <c r="I4" s="476"/>
      <c r="J4" s="5"/>
      <c r="K4" s="474"/>
      <c r="L4" s="475"/>
      <c r="M4" s="475"/>
      <c r="N4" s="5" t="s">
        <v>7</v>
      </c>
      <c r="O4" s="474" t="s">
        <v>39</v>
      </c>
      <c r="P4" s="475"/>
      <c r="Q4" s="475"/>
      <c r="R4" s="5"/>
      <c r="S4" s="474"/>
      <c r="T4" s="475"/>
      <c r="U4" s="476"/>
    </row>
    <row r="5" spans="1:21" ht="16.5" thickBot="1">
      <c r="A5" s="500"/>
      <c r="B5" s="64" t="s">
        <v>8</v>
      </c>
      <c r="C5" s="28" t="s">
        <v>9</v>
      </c>
      <c r="D5" s="28" t="s">
        <v>10</v>
      </c>
      <c r="E5" s="67" t="s">
        <v>11</v>
      </c>
      <c r="F5" s="5" t="s">
        <v>8</v>
      </c>
      <c r="G5" s="257" t="s">
        <v>9</v>
      </c>
      <c r="H5" s="257" t="s">
        <v>10</v>
      </c>
      <c r="I5" s="8" t="s">
        <v>11</v>
      </c>
      <c r="J5" s="64"/>
      <c r="K5" s="28"/>
      <c r="L5" s="28"/>
      <c r="M5" s="67"/>
      <c r="N5" s="64" t="s">
        <v>8</v>
      </c>
      <c r="O5" s="28" t="s">
        <v>9</v>
      </c>
      <c r="P5" s="28" t="s">
        <v>10</v>
      </c>
      <c r="Q5" s="67" t="s">
        <v>11</v>
      </c>
      <c r="R5" s="64"/>
      <c r="S5" s="28"/>
      <c r="T5" s="28"/>
      <c r="U5" s="65"/>
    </row>
    <row r="6" spans="1:21" ht="17.25" customHeight="1" thickBot="1">
      <c r="A6" s="526" t="s">
        <v>12</v>
      </c>
      <c r="B6" s="447" t="s">
        <v>264</v>
      </c>
      <c r="C6" s="318" t="s">
        <v>243</v>
      </c>
      <c r="D6" s="149">
        <v>2</v>
      </c>
      <c r="E6" s="176" t="s">
        <v>54</v>
      </c>
      <c r="F6" s="521" t="s">
        <v>293</v>
      </c>
      <c r="G6" s="353" t="s">
        <v>104</v>
      </c>
      <c r="H6" s="354">
        <v>3</v>
      </c>
      <c r="I6" s="355" t="s">
        <v>54</v>
      </c>
      <c r="J6" s="528"/>
      <c r="K6" s="217"/>
      <c r="L6" s="218"/>
      <c r="M6" s="166"/>
      <c r="N6" s="521" t="s">
        <v>224</v>
      </c>
      <c r="O6" s="367" t="s">
        <v>251</v>
      </c>
      <c r="P6" s="368" t="s">
        <v>103</v>
      </c>
      <c r="Q6" s="355" t="s">
        <v>54</v>
      </c>
      <c r="R6" s="502"/>
      <c r="S6" s="283"/>
      <c r="T6" s="284"/>
      <c r="U6" s="285"/>
    </row>
    <row r="7" spans="1:21" ht="16.5" thickBot="1">
      <c r="A7" s="527"/>
      <c r="B7" s="495"/>
      <c r="C7" s="185" t="s">
        <v>244</v>
      </c>
      <c r="D7" s="167">
        <v>0.3</v>
      </c>
      <c r="E7" s="163" t="s">
        <v>47</v>
      </c>
      <c r="F7" s="522"/>
      <c r="G7" s="356" t="s">
        <v>255</v>
      </c>
      <c r="H7" s="357" t="s">
        <v>103</v>
      </c>
      <c r="I7" s="358" t="s">
        <v>54</v>
      </c>
      <c r="J7" s="529"/>
      <c r="K7" s="214"/>
      <c r="L7" s="215"/>
      <c r="M7" s="163"/>
      <c r="N7" s="522"/>
      <c r="O7" s="369" t="s">
        <v>104</v>
      </c>
      <c r="P7" s="370" t="s">
        <v>91</v>
      </c>
      <c r="Q7" s="349" t="s">
        <v>54</v>
      </c>
      <c r="R7" s="493"/>
      <c r="S7" s="214"/>
      <c r="T7" s="188"/>
      <c r="U7" s="169"/>
    </row>
    <row r="8" spans="1:21" ht="16.5" thickBot="1">
      <c r="A8" s="527"/>
      <c r="B8" s="495"/>
      <c r="C8" s="41" t="s">
        <v>245</v>
      </c>
      <c r="D8" s="167">
        <v>1</v>
      </c>
      <c r="E8" s="163" t="s">
        <v>47</v>
      </c>
      <c r="F8" s="522"/>
      <c r="G8" s="359" t="s">
        <v>256</v>
      </c>
      <c r="H8" s="331">
        <v>1</v>
      </c>
      <c r="I8" s="358" t="s">
        <v>54</v>
      </c>
      <c r="J8" s="529"/>
      <c r="K8" s="214"/>
      <c r="L8" s="215"/>
      <c r="M8" s="163"/>
      <c r="N8" s="522"/>
      <c r="O8" s="347" t="s">
        <v>106</v>
      </c>
      <c r="P8" s="348">
        <v>1</v>
      </c>
      <c r="Q8" s="349" t="s">
        <v>54</v>
      </c>
      <c r="R8" s="493"/>
      <c r="S8" s="99"/>
      <c r="T8" s="173"/>
      <c r="U8" s="169"/>
    </row>
    <row r="9" spans="1:21" ht="16.5" thickBot="1">
      <c r="A9" s="527"/>
      <c r="B9" s="495"/>
      <c r="C9" s="168" t="s">
        <v>246</v>
      </c>
      <c r="D9" s="324">
        <v>0.2</v>
      </c>
      <c r="E9" s="163" t="s">
        <v>47</v>
      </c>
      <c r="F9" s="522"/>
      <c r="G9" s="336" t="s">
        <v>156</v>
      </c>
      <c r="H9" s="331">
        <v>0.2</v>
      </c>
      <c r="I9" s="360" t="s">
        <v>54</v>
      </c>
      <c r="J9" s="529"/>
      <c r="K9" s="264" t="s">
        <v>44</v>
      </c>
      <c r="L9" s="216"/>
      <c r="M9" s="163"/>
      <c r="N9" s="522"/>
      <c r="O9" s="347" t="s">
        <v>225</v>
      </c>
      <c r="P9" s="348">
        <v>1</v>
      </c>
      <c r="Q9" s="349" t="s">
        <v>54</v>
      </c>
      <c r="R9" s="493"/>
      <c r="S9" s="99"/>
      <c r="T9" s="173"/>
      <c r="U9" s="169"/>
    </row>
    <row r="10" spans="1:21" ht="16.5" thickBot="1">
      <c r="A10" s="527"/>
      <c r="B10" s="495"/>
      <c r="C10" s="177" t="s">
        <v>247</v>
      </c>
      <c r="D10" s="192" t="s">
        <v>91</v>
      </c>
      <c r="E10" s="147" t="s">
        <v>248</v>
      </c>
      <c r="F10" s="522"/>
      <c r="G10" s="356" t="s">
        <v>93</v>
      </c>
      <c r="H10" s="361" t="s">
        <v>91</v>
      </c>
      <c r="I10" s="362" t="s">
        <v>248</v>
      </c>
      <c r="J10" s="529"/>
      <c r="K10" s="161"/>
      <c r="L10" s="162"/>
      <c r="M10" s="163"/>
      <c r="N10" s="522"/>
      <c r="O10" s="371" t="s">
        <v>226</v>
      </c>
      <c r="P10" s="348"/>
      <c r="Q10" s="372" t="s">
        <v>101</v>
      </c>
      <c r="R10" s="493"/>
      <c r="S10" s="193"/>
      <c r="T10" s="173"/>
      <c r="U10" s="174"/>
    </row>
    <row r="11" spans="1:21" ht="16.5" thickBot="1">
      <c r="A11" s="527"/>
      <c r="B11" s="495"/>
      <c r="C11" s="145"/>
      <c r="D11" s="167"/>
      <c r="E11" s="163"/>
      <c r="F11" s="522"/>
      <c r="G11" s="356" t="s">
        <v>257</v>
      </c>
      <c r="H11" s="432" t="s">
        <v>103</v>
      </c>
      <c r="I11" s="362" t="s">
        <v>248</v>
      </c>
      <c r="J11" s="529"/>
      <c r="K11" s="214"/>
      <c r="L11" s="162"/>
      <c r="M11" s="160"/>
      <c r="N11" s="522"/>
      <c r="O11" s="340"/>
      <c r="P11" s="341"/>
      <c r="Q11" s="342"/>
      <c r="R11" s="493"/>
      <c r="S11" s="145"/>
      <c r="T11" s="146"/>
      <c r="U11" s="147"/>
    </row>
    <row r="12" spans="1:21" ht="16.5" thickBot="1">
      <c r="A12" s="527"/>
      <c r="B12" s="495"/>
      <c r="C12" s="145"/>
      <c r="D12" s="167"/>
      <c r="E12" s="163"/>
      <c r="F12" s="522"/>
      <c r="G12" s="363" t="s">
        <v>58</v>
      </c>
      <c r="H12" s="331">
        <v>0.1</v>
      </c>
      <c r="I12" s="332" t="s">
        <v>54</v>
      </c>
      <c r="J12" s="529"/>
      <c r="K12" s="168"/>
      <c r="L12" s="167"/>
      <c r="M12" s="163"/>
      <c r="N12" s="522"/>
      <c r="O12" s="363"/>
      <c r="P12" s="331"/>
      <c r="Q12" s="332"/>
      <c r="R12" s="493"/>
      <c r="S12" s="145"/>
      <c r="T12" s="146"/>
      <c r="U12" s="147"/>
    </row>
    <row r="13" spans="1:21" ht="16.5" thickBot="1">
      <c r="A13" s="527"/>
      <c r="B13" s="495"/>
      <c r="C13" s="178"/>
      <c r="D13" s="184"/>
      <c r="E13" s="252"/>
      <c r="F13" s="522"/>
      <c r="G13" s="364"/>
      <c r="H13" s="365"/>
      <c r="I13" s="366"/>
      <c r="J13" s="530"/>
      <c r="K13" s="168"/>
      <c r="L13" s="184"/>
      <c r="M13" s="187"/>
      <c r="N13" s="522"/>
      <c r="O13" s="364"/>
      <c r="P13" s="365"/>
      <c r="Q13" s="366"/>
      <c r="R13" s="493"/>
      <c r="S13" s="178"/>
      <c r="T13" s="154"/>
      <c r="U13" s="175"/>
    </row>
    <row r="14" spans="1:21" ht="17.25" customHeight="1" thickBot="1">
      <c r="A14" s="531" t="s">
        <v>14</v>
      </c>
      <c r="B14" s="447" t="s">
        <v>219</v>
      </c>
      <c r="C14" s="150" t="s">
        <v>221</v>
      </c>
      <c r="D14" s="149">
        <v>0.5</v>
      </c>
      <c r="E14" s="176" t="s">
        <v>54</v>
      </c>
      <c r="F14" s="447" t="s">
        <v>227</v>
      </c>
      <c r="G14" s="164" t="s">
        <v>229</v>
      </c>
      <c r="H14" s="389">
        <v>0.6</v>
      </c>
      <c r="I14" s="186" t="s">
        <v>54</v>
      </c>
      <c r="J14" s="534"/>
      <c r="K14" s="24"/>
      <c r="L14" s="17"/>
      <c r="M14" s="9"/>
      <c r="N14" s="477" t="s">
        <v>235</v>
      </c>
      <c r="O14" s="180" t="s">
        <v>63</v>
      </c>
      <c r="P14" s="181">
        <v>1.5</v>
      </c>
      <c r="Q14" s="166" t="s">
        <v>54</v>
      </c>
      <c r="R14" s="447"/>
      <c r="S14" s="148"/>
      <c r="T14" s="165"/>
      <c r="U14" s="176"/>
    </row>
    <row r="15" spans="1:21" ht="16.5" thickBot="1">
      <c r="A15" s="532"/>
      <c r="B15" s="448"/>
      <c r="C15" s="150" t="s">
        <v>249</v>
      </c>
      <c r="D15" s="146">
        <v>0.1</v>
      </c>
      <c r="E15" s="147" t="s">
        <v>54</v>
      </c>
      <c r="F15" s="448"/>
      <c r="G15" s="193" t="s">
        <v>228</v>
      </c>
      <c r="H15" s="379">
        <v>2</v>
      </c>
      <c r="I15" s="169" t="s">
        <v>54</v>
      </c>
      <c r="J15" s="535"/>
      <c r="K15" s="271"/>
      <c r="L15" s="272"/>
      <c r="M15" s="35"/>
      <c r="N15" s="470"/>
      <c r="O15" s="168" t="s">
        <v>236</v>
      </c>
      <c r="P15" s="167">
        <v>0.5</v>
      </c>
      <c r="Q15" s="163" t="s">
        <v>47</v>
      </c>
      <c r="R15" s="448"/>
      <c r="S15" s="193"/>
      <c r="T15" s="173"/>
      <c r="U15" s="169"/>
    </row>
    <row r="16" spans="1:21" ht="16.5" thickBot="1">
      <c r="A16" s="532"/>
      <c r="B16" s="448"/>
      <c r="C16" s="150" t="s">
        <v>156</v>
      </c>
      <c r="D16" s="146">
        <v>0.1</v>
      </c>
      <c r="E16" s="147" t="s">
        <v>54</v>
      </c>
      <c r="F16" s="448"/>
      <c r="G16" s="161" t="s">
        <v>186</v>
      </c>
      <c r="H16" s="173">
        <v>0.2</v>
      </c>
      <c r="I16" s="169" t="s">
        <v>54</v>
      </c>
      <c r="J16" s="472"/>
      <c r="K16" s="25"/>
      <c r="L16" s="16"/>
      <c r="M16" s="11"/>
      <c r="N16" s="470"/>
      <c r="O16" s="168" t="s">
        <v>252</v>
      </c>
      <c r="P16" s="167">
        <v>0.5</v>
      </c>
      <c r="Q16" s="163" t="s">
        <v>47</v>
      </c>
      <c r="R16" s="448"/>
      <c r="S16" s="193"/>
      <c r="T16" s="173"/>
      <c r="U16" s="169"/>
    </row>
    <row r="17" spans="1:21" ht="16.5" thickBot="1">
      <c r="A17" s="532"/>
      <c r="B17" s="448"/>
      <c r="C17" s="150" t="s">
        <v>59</v>
      </c>
      <c r="D17" s="146">
        <v>1.5</v>
      </c>
      <c r="E17" s="147" t="s">
        <v>54</v>
      </c>
      <c r="F17" s="448"/>
      <c r="G17" s="400" t="s">
        <v>265</v>
      </c>
      <c r="H17" s="379">
        <v>0.6</v>
      </c>
      <c r="I17" s="384" t="s">
        <v>54</v>
      </c>
      <c r="J17" s="472"/>
      <c r="K17" s="25"/>
      <c r="L17" s="16"/>
      <c r="M17" s="11"/>
      <c r="N17" s="470"/>
      <c r="O17" s="185" t="s">
        <v>258</v>
      </c>
      <c r="P17" s="167">
        <v>2</v>
      </c>
      <c r="Q17" s="205" t="s">
        <v>259</v>
      </c>
      <c r="R17" s="448"/>
      <c r="S17" s="150"/>
      <c r="T17" s="173"/>
      <c r="U17" s="169"/>
    </row>
    <row r="18" spans="1:21" ht="16.5" thickBot="1">
      <c r="A18" s="532"/>
      <c r="B18" s="448"/>
      <c r="C18" s="150" t="s">
        <v>250</v>
      </c>
      <c r="D18" s="146">
        <v>0.5</v>
      </c>
      <c r="E18" s="147" t="s">
        <v>54</v>
      </c>
      <c r="F18" s="448"/>
      <c r="G18" s="265" t="s">
        <v>172</v>
      </c>
      <c r="H18" s="266">
        <v>0.1</v>
      </c>
      <c r="I18" s="198" t="s">
        <v>54</v>
      </c>
      <c r="J18" s="472"/>
      <c r="K18" s="25"/>
      <c r="L18" s="16"/>
      <c r="M18" s="11"/>
      <c r="N18" s="470"/>
      <c r="O18" s="168"/>
      <c r="P18" s="167"/>
      <c r="Q18" s="163"/>
      <c r="R18" s="448"/>
      <c r="S18" s="193"/>
      <c r="T18" s="173"/>
      <c r="U18" s="151"/>
    </row>
    <row r="19" spans="1:21" ht="16.5" thickBot="1">
      <c r="A19" s="532"/>
      <c r="B19" s="448"/>
      <c r="C19" s="145" t="s">
        <v>196</v>
      </c>
      <c r="D19" s="146">
        <v>1</v>
      </c>
      <c r="E19" s="147" t="s">
        <v>54</v>
      </c>
      <c r="F19" s="448"/>
      <c r="G19" s="161" t="s">
        <v>253</v>
      </c>
      <c r="H19" s="159" t="s">
        <v>149</v>
      </c>
      <c r="I19" s="163" t="s">
        <v>54</v>
      </c>
      <c r="J19" s="472"/>
      <c r="K19" s="25"/>
      <c r="L19" s="16"/>
      <c r="M19" s="11"/>
      <c r="N19" s="470"/>
      <c r="O19" s="168"/>
      <c r="P19" s="167"/>
      <c r="Q19" s="163"/>
      <c r="R19" s="448"/>
      <c r="S19" s="150"/>
      <c r="T19" s="146"/>
      <c r="U19" s="147"/>
    </row>
    <row r="20" spans="1:21" ht="16.5" thickBot="1">
      <c r="A20" s="533"/>
      <c r="B20" s="448"/>
      <c r="C20" s="178"/>
      <c r="D20" s="154"/>
      <c r="E20" s="175"/>
      <c r="F20" s="448"/>
      <c r="G20" s="178"/>
      <c r="H20" s="154"/>
      <c r="I20" s="175"/>
      <c r="J20" s="473"/>
      <c r="K20" s="26"/>
      <c r="L20" s="13"/>
      <c r="M20" s="14"/>
      <c r="N20" s="470"/>
      <c r="O20" s="207"/>
      <c r="P20" s="184"/>
      <c r="Q20" s="252"/>
      <c r="R20" s="448"/>
      <c r="S20" s="178"/>
      <c r="T20" s="154"/>
      <c r="U20" s="175"/>
    </row>
    <row r="21" spans="1:21" ht="17.25" customHeight="1" thickBot="1">
      <c r="A21" s="536" t="s">
        <v>15</v>
      </c>
      <c r="B21" s="460" t="s">
        <v>62</v>
      </c>
      <c r="C21" s="200" t="s">
        <v>63</v>
      </c>
      <c r="D21" s="428">
        <v>1.5</v>
      </c>
      <c r="E21" s="273" t="s">
        <v>47</v>
      </c>
      <c r="F21" s="471" t="s">
        <v>230</v>
      </c>
      <c r="G21" s="200" t="s">
        <v>231</v>
      </c>
      <c r="H21" s="46">
        <v>1.5</v>
      </c>
      <c r="I21" s="37" t="s">
        <v>47</v>
      </c>
      <c r="J21" s="458"/>
      <c r="K21" s="148"/>
      <c r="L21" s="17"/>
      <c r="M21" s="9"/>
      <c r="N21" s="471" t="s">
        <v>84</v>
      </c>
      <c r="O21" s="200" t="s">
        <v>85</v>
      </c>
      <c r="P21" s="46">
        <v>1.5</v>
      </c>
      <c r="Q21" s="37" t="s">
        <v>47</v>
      </c>
      <c r="R21" s="460"/>
      <c r="S21" s="200"/>
      <c r="T21" s="17"/>
      <c r="U21" s="31"/>
    </row>
    <row r="22" spans="1:21" ht="16.5" thickBot="1">
      <c r="A22" s="527"/>
      <c r="B22" s="461"/>
      <c r="C22" s="145" t="s">
        <v>100</v>
      </c>
      <c r="D22" s="146">
        <v>0.2</v>
      </c>
      <c r="E22" s="147" t="s">
        <v>54</v>
      </c>
      <c r="F22" s="472"/>
      <c r="G22" s="145" t="s">
        <v>100</v>
      </c>
      <c r="H22" s="39"/>
      <c r="I22" s="40"/>
      <c r="J22" s="458"/>
      <c r="K22" s="228"/>
      <c r="L22" s="16"/>
      <c r="M22" s="11"/>
      <c r="N22" s="472"/>
      <c r="O22" s="396" t="s">
        <v>100</v>
      </c>
      <c r="P22" s="429">
        <v>0.2</v>
      </c>
      <c r="Q22" s="430" t="s">
        <v>54</v>
      </c>
      <c r="R22" s="461"/>
      <c r="S22" s="145"/>
      <c r="T22" s="16"/>
      <c r="U22" s="11"/>
    </row>
    <row r="23" spans="1:21" ht="16.5" thickBot="1">
      <c r="A23" s="527"/>
      <c r="B23" s="461"/>
      <c r="C23" s="276"/>
      <c r="D23" s="146"/>
      <c r="E23" s="147"/>
      <c r="F23" s="472"/>
      <c r="G23" s="193"/>
      <c r="H23" s="39"/>
      <c r="I23" s="328"/>
      <c r="J23" s="459"/>
      <c r="K23" s="132"/>
      <c r="L23" s="16"/>
      <c r="M23" s="18"/>
      <c r="N23" s="472"/>
      <c r="O23" s="193"/>
      <c r="P23" s="39"/>
      <c r="Q23" s="328"/>
      <c r="R23" s="461"/>
      <c r="S23" s="150"/>
      <c r="T23" s="16"/>
      <c r="U23" s="11"/>
    </row>
    <row r="24" spans="1:21" ht="16.5" thickBot="1">
      <c r="A24" s="527"/>
      <c r="B24" s="461"/>
      <c r="C24" s="193"/>
      <c r="D24" s="146"/>
      <c r="E24" s="147"/>
      <c r="F24" s="472"/>
      <c r="G24" s="193"/>
      <c r="H24" s="39"/>
      <c r="I24" s="40"/>
      <c r="J24" s="459"/>
      <c r="K24" s="25"/>
      <c r="L24" s="16"/>
      <c r="M24" s="11"/>
      <c r="N24" s="472"/>
      <c r="O24" s="193"/>
      <c r="P24" s="39"/>
      <c r="Q24" s="40"/>
      <c r="R24" s="461"/>
      <c r="S24" s="145"/>
      <c r="T24" s="16"/>
      <c r="U24" s="35"/>
    </row>
    <row r="25" spans="1:21" ht="16.5" thickBot="1">
      <c r="A25" s="527"/>
      <c r="B25" s="461"/>
      <c r="C25" s="193"/>
      <c r="D25" s="173"/>
      <c r="E25" s="169"/>
      <c r="F25" s="472"/>
      <c r="G25" s="193"/>
      <c r="H25" s="39"/>
      <c r="I25" s="329"/>
      <c r="J25" s="459"/>
      <c r="K25" s="150"/>
      <c r="L25" s="16"/>
      <c r="M25" s="219"/>
      <c r="N25" s="472"/>
      <c r="O25" s="193"/>
      <c r="P25" s="39"/>
      <c r="Q25" s="329"/>
      <c r="R25" s="461"/>
      <c r="S25" s="150"/>
      <c r="T25" s="16"/>
      <c r="U25" s="11"/>
    </row>
    <row r="26" spans="1:21" ht="16.5" thickBot="1">
      <c r="A26" s="527"/>
      <c r="B26" s="461"/>
      <c r="C26" s="193"/>
      <c r="D26" s="173"/>
      <c r="E26" s="274"/>
      <c r="F26" s="472"/>
      <c r="G26" s="193"/>
      <c r="H26" s="39"/>
      <c r="I26" s="40"/>
      <c r="J26" s="459"/>
      <c r="K26" s="150"/>
      <c r="L26" s="16"/>
      <c r="M26" s="11"/>
      <c r="N26" s="472"/>
      <c r="O26" s="193"/>
      <c r="P26" s="39"/>
      <c r="Q26" s="40"/>
      <c r="R26" s="461"/>
      <c r="S26" s="150"/>
      <c r="T26" s="16"/>
      <c r="U26" s="11"/>
    </row>
    <row r="27" spans="1:21" ht="16.5" thickBot="1">
      <c r="A27" s="537"/>
      <c r="B27" s="462"/>
      <c r="C27" s="195"/>
      <c r="D27" s="171"/>
      <c r="E27" s="172"/>
      <c r="F27" s="473"/>
      <c r="G27" s="195"/>
      <c r="H27" s="43"/>
      <c r="I27" s="44"/>
      <c r="J27" s="459"/>
      <c r="K27" s="153"/>
      <c r="L27" s="13"/>
      <c r="M27" s="14"/>
      <c r="N27" s="473"/>
      <c r="O27" s="195"/>
      <c r="P27" s="43"/>
      <c r="Q27" s="44"/>
      <c r="R27" s="462"/>
      <c r="S27" s="258"/>
      <c r="T27" s="13"/>
      <c r="U27" s="14"/>
    </row>
    <row r="28" spans="1:21" ht="17.25" customHeight="1" thickBot="1">
      <c r="A28" s="526" t="s">
        <v>16</v>
      </c>
      <c r="B28" s="462" t="s">
        <v>222</v>
      </c>
      <c r="C28" s="180" t="s">
        <v>223</v>
      </c>
      <c r="D28" s="192" t="s">
        <v>91</v>
      </c>
      <c r="E28" s="151" t="s">
        <v>54</v>
      </c>
      <c r="F28" s="462" t="s">
        <v>254</v>
      </c>
      <c r="G28" s="180" t="s">
        <v>233</v>
      </c>
      <c r="H28" s="251" t="s">
        <v>109</v>
      </c>
      <c r="I28" s="174" t="s">
        <v>54</v>
      </c>
      <c r="J28" s="453"/>
      <c r="K28" s="62"/>
      <c r="L28" s="19"/>
      <c r="M28" s="100"/>
      <c r="N28" s="462" t="s">
        <v>238</v>
      </c>
      <c r="O28" s="180" t="s">
        <v>239</v>
      </c>
      <c r="P28" s="181">
        <v>0.2</v>
      </c>
      <c r="Q28" s="182" t="s">
        <v>54</v>
      </c>
      <c r="R28" s="457"/>
      <c r="S28" s="262"/>
      <c r="T28" s="17"/>
      <c r="U28" s="128"/>
    </row>
    <row r="29" spans="1:21" ht="16.5" thickBot="1">
      <c r="A29" s="527"/>
      <c r="B29" s="470"/>
      <c r="C29" s="161" t="s">
        <v>112</v>
      </c>
      <c r="D29" s="192" t="s">
        <v>113</v>
      </c>
      <c r="E29" s="151" t="s">
        <v>54</v>
      </c>
      <c r="F29" s="470"/>
      <c r="G29" s="161" t="s">
        <v>140</v>
      </c>
      <c r="H29" s="251" t="s">
        <v>149</v>
      </c>
      <c r="I29" s="174" t="s">
        <v>54</v>
      </c>
      <c r="J29" s="453"/>
      <c r="K29" s="47"/>
      <c r="L29" s="39"/>
      <c r="M29" s="40"/>
      <c r="N29" s="470"/>
      <c r="O29" s="297" t="s">
        <v>90</v>
      </c>
      <c r="P29" s="167">
        <v>0.3</v>
      </c>
      <c r="Q29" s="163" t="s">
        <v>54</v>
      </c>
      <c r="R29" s="446"/>
      <c r="S29" s="15"/>
      <c r="T29" s="16"/>
      <c r="U29" s="70"/>
    </row>
    <row r="30" spans="1:21" ht="16.5" thickBot="1">
      <c r="A30" s="527"/>
      <c r="B30" s="470"/>
      <c r="C30" s="161" t="s">
        <v>89</v>
      </c>
      <c r="D30" s="192" t="s">
        <v>110</v>
      </c>
      <c r="E30" s="151" t="s">
        <v>54</v>
      </c>
      <c r="F30" s="470"/>
      <c r="G30" s="161" t="s">
        <v>139</v>
      </c>
      <c r="H30" s="251" t="s">
        <v>113</v>
      </c>
      <c r="I30" s="174" t="s">
        <v>54</v>
      </c>
      <c r="J30" s="453"/>
      <c r="K30" s="62"/>
      <c r="L30" s="39"/>
      <c r="M30" s="70"/>
      <c r="N30" s="470"/>
      <c r="O30" s="168" t="s">
        <v>242</v>
      </c>
      <c r="P30" s="167">
        <v>0.3</v>
      </c>
      <c r="Q30" s="163" t="s">
        <v>54</v>
      </c>
      <c r="R30" s="446"/>
      <c r="S30" s="15"/>
      <c r="T30" s="16"/>
      <c r="U30" s="11"/>
    </row>
    <row r="31" spans="1:21" ht="16.5" thickBot="1">
      <c r="A31" s="527"/>
      <c r="B31" s="470"/>
      <c r="C31" s="161" t="s">
        <v>114</v>
      </c>
      <c r="D31" s="192" t="s">
        <v>91</v>
      </c>
      <c r="E31" s="151" t="s">
        <v>69</v>
      </c>
      <c r="F31" s="470"/>
      <c r="G31" s="161" t="s">
        <v>114</v>
      </c>
      <c r="H31" s="251" t="s">
        <v>91</v>
      </c>
      <c r="I31" s="174" t="s">
        <v>69</v>
      </c>
      <c r="J31" s="453"/>
      <c r="K31" s="47"/>
      <c r="L31" s="39"/>
      <c r="M31" s="40"/>
      <c r="N31" s="470"/>
      <c r="O31" s="168" t="s">
        <v>241</v>
      </c>
      <c r="P31" s="167">
        <v>1</v>
      </c>
      <c r="Q31" s="163" t="s">
        <v>67</v>
      </c>
      <c r="R31" s="446"/>
      <c r="S31" s="15"/>
      <c r="T31" s="16"/>
      <c r="U31" s="35"/>
    </row>
    <row r="32" spans="1:21" ht="16.5" thickBot="1">
      <c r="A32" s="527"/>
      <c r="B32" s="470"/>
      <c r="C32" s="185"/>
      <c r="D32" s="146"/>
      <c r="E32" s="151"/>
      <c r="F32" s="470"/>
      <c r="G32" s="185"/>
      <c r="H32" s="173"/>
      <c r="I32" s="174"/>
      <c r="J32" s="453"/>
      <c r="K32" s="47"/>
      <c r="L32" s="39"/>
      <c r="M32" s="40"/>
      <c r="N32" s="470"/>
      <c r="O32" s="388" t="s">
        <v>292</v>
      </c>
      <c r="P32" s="167">
        <v>0.6</v>
      </c>
      <c r="Q32" s="163" t="s">
        <v>54</v>
      </c>
      <c r="R32" s="446"/>
      <c r="S32" s="15"/>
      <c r="T32" s="16"/>
      <c r="U32" s="11"/>
    </row>
    <row r="33" spans="1:21" ht="16.5" thickBot="1">
      <c r="A33" s="527"/>
      <c r="B33" s="470"/>
      <c r="C33" s="185"/>
      <c r="D33" s="146"/>
      <c r="E33" s="151"/>
      <c r="F33" s="470"/>
      <c r="G33" s="185"/>
      <c r="H33" s="173"/>
      <c r="I33" s="174"/>
      <c r="J33" s="453"/>
      <c r="K33" s="47"/>
      <c r="L33" s="39"/>
      <c r="M33" s="40"/>
      <c r="N33" s="470"/>
      <c r="O33" s="168"/>
      <c r="P33" s="167"/>
      <c r="Q33" s="163"/>
      <c r="R33" s="446"/>
      <c r="S33" s="15"/>
      <c r="T33" s="16"/>
      <c r="U33" s="11"/>
    </row>
    <row r="34" spans="1:21" ht="16.5" thickBot="1">
      <c r="A34" s="537"/>
      <c r="B34" s="470"/>
      <c r="C34" s="183"/>
      <c r="D34" s="154"/>
      <c r="E34" s="151"/>
      <c r="F34" s="470"/>
      <c r="G34" s="183"/>
      <c r="H34" s="171"/>
      <c r="I34" s="174"/>
      <c r="J34" s="443"/>
      <c r="K34" s="102"/>
      <c r="L34" s="43"/>
      <c r="M34" s="44"/>
      <c r="N34" s="470"/>
      <c r="O34" s="183"/>
      <c r="P34" s="184"/>
      <c r="Q34" s="187"/>
      <c r="R34" s="446"/>
      <c r="S34" s="12"/>
      <c r="T34" s="13"/>
      <c r="U34" s="14"/>
    </row>
    <row r="35" spans="1:21" ht="16.5" thickBot="1">
      <c r="A35" s="538" t="s">
        <v>17</v>
      </c>
      <c r="B35" s="539"/>
      <c r="C35" s="20"/>
      <c r="D35" s="20"/>
      <c r="E35" s="6"/>
      <c r="F35" s="74" t="s">
        <v>18</v>
      </c>
      <c r="G35" s="20" t="s">
        <v>18</v>
      </c>
      <c r="H35" s="61">
        <v>21</v>
      </c>
      <c r="I35" s="8" t="s">
        <v>19</v>
      </c>
      <c r="J35" s="34" t="s">
        <v>18</v>
      </c>
      <c r="K35" s="20"/>
      <c r="L35" s="6"/>
      <c r="M35" s="5"/>
      <c r="N35" s="74" t="s">
        <v>18</v>
      </c>
      <c r="O35" s="20" t="s">
        <v>18</v>
      </c>
      <c r="P35" s="61">
        <v>21</v>
      </c>
      <c r="Q35" s="8" t="s">
        <v>19</v>
      </c>
      <c r="R35" s="235" t="s">
        <v>18</v>
      </c>
      <c r="S35" s="20"/>
      <c r="T35" s="20"/>
      <c r="U35" s="8"/>
    </row>
    <row r="36" spans="1:21" ht="16.5" thickBot="1">
      <c r="A36" s="487"/>
      <c r="B36" s="488"/>
      <c r="C36" s="22"/>
      <c r="D36" s="23"/>
      <c r="E36" s="6"/>
      <c r="F36" s="74" t="s">
        <v>13</v>
      </c>
      <c r="G36" s="20" t="s">
        <v>13</v>
      </c>
      <c r="H36" s="61">
        <v>5</v>
      </c>
      <c r="I36" s="8" t="s">
        <v>19</v>
      </c>
      <c r="J36" s="34" t="s">
        <v>13</v>
      </c>
      <c r="K36" s="30"/>
      <c r="L36" s="6"/>
      <c r="M36" s="5"/>
      <c r="N36" s="74" t="s">
        <v>13</v>
      </c>
      <c r="O36" s="20" t="s">
        <v>13</v>
      </c>
      <c r="P36" s="61">
        <v>5</v>
      </c>
      <c r="Q36" s="8" t="s">
        <v>19</v>
      </c>
      <c r="R36" s="21"/>
      <c r="S36" s="22"/>
      <c r="T36" s="23"/>
      <c r="U36" s="8"/>
    </row>
    <row r="37" spans="1:21" ht="20.25" thickBot="1">
      <c r="A37" s="113" t="s">
        <v>32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5"/>
    </row>
    <row r="38" spans="1:21" ht="19.5">
      <c r="A38" s="439" t="s">
        <v>33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</row>
    <row r="41" ht="17.25" customHeight="1"/>
    <row r="48" ht="17.25" customHeight="1"/>
  </sheetData>
  <sheetProtection/>
  <mergeCells count="49">
    <mergeCell ref="A35:B35"/>
    <mergeCell ref="A36:B36"/>
    <mergeCell ref="A38:U38"/>
    <mergeCell ref="A28:A34"/>
    <mergeCell ref="B28:B34"/>
    <mergeCell ref="F28:F34"/>
    <mergeCell ref="J28:J34"/>
    <mergeCell ref="N28:N34"/>
    <mergeCell ref="R28:R34"/>
    <mergeCell ref="A21:A27"/>
    <mergeCell ref="B21:B27"/>
    <mergeCell ref="F21:F27"/>
    <mergeCell ref="J21:J27"/>
    <mergeCell ref="N21:N27"/>
    <mergeCell ref="R21:R27"/>
    <mergeCell ref="R6:R13"/>
    <mergeCell ref="A14:A20"/>
    <mergeCell ref="B14:B20"/>
    <mergeCell ref="F14:F20"/>
    <mergeCell ref="J14:J20"/>
    <mergeCell ref="N14:N20"/>
    <mergeCell ref="R14:R20"/>
    <mergeCell ref="C4:E4"/>
    <mergeCell ref="G4:I4"/>
    <mergeCell ref="K4:M4"/>
    <mergeCell ref="O4:Q4"/>
    <mergeCell ref="S4:U4"/>
    <mergeCell ref="A6:A13"/>
    <mergeCell ref="B6:B13"/>
    <mergeCell ref="F6:F13"/>
    <mergeCell ref="J6:J13"/>
    <mergeCell ref="N6:N13"/>
    <mergeCell ref="R2:S2"/>
    <mergeCell ref="T2:U2"/>
    <mergeCell ref="C3:E3"/>
    <mergeCell ref="G3:I3"/>
    <mergeCell ref="K3:M3"/>
    <mergeCell ref="O3:Q3"/>
    <mergeCell ref="S3:U3"/>
    <mergeCell ref="A1:U1"/>
    <mergeCell ref="A2:A5"/>
    <mergeCell ref="B2:C2"/>
    <mergeCell ref="D2:E2"/>
    <mergeCell ref="F2:G2"/>
    <mergeCell ref="H2:I2"/>
    <mergeCell ref="J2:K2"/>
    <mergeCell ref="L2:M2"/>
    <mergeCell ref="N2:O2"/>
    <mergeCell ref="P2:Q2"/>
  </mergeCells>
  <printOptions horizontalCentered="1" verticalCentered="1"/>
  <pageMargins left="0.5506944444444445" right="0.15694444444444444" top="0.19652777777777777" bottom="0.19652777777777777" header="0.5111111111111111" footer="0.5111111111111111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2024-01-24T02:38:33Z</cp:lastPrinted>
  <dcterms:created xsi:type="dcterms:W3CDTF">2011-04-14T02:41:43Z</dcterms:created>
  <dcterms:modified xsi:type="dcterms:W3CDTF">2024-01-24T02:39:32Z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